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Maria/Downloads/"/>
    </mc:Choice>
  </mc:AlternateContent>
  <xr:revisionPtr revIDLastSave="0" documentId="8_{52C6DAC5-4054-0546-9520-F763B87A0FBC}" xr6:coauthVersionLast="47" xr6:coauthVersionMax="47" xr10:uidLastSave="{00000000-0000-0000-0000-000000000000}"/>
  <bookViews>
    <workbookView xWindow="0" yWindow="740" windowWidth="34560" windowHeight="21600" xr2:uid="{48F373C0-861F-9C48-9CC1-0E75689E1445}"/>
  </bookViews>
  <sheets>
    <sheet name="FULL 24H" sheetId="2" r:id="rId1"/>
    <sheet name="HALF 12H" sheetId="3" r:id="rId2"/>
    <sheet name="MINI 4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8" i="2" l="1"/>
  <c r="BA38" i="2" s="1"/>
  <c r="AZ37" i="2"/>
  <c r="BA37" i="2" s="1"/>
  <c r="AZ36" i="2"/>
  <c r="BA36" i="2" s="1"/>
  <c r="AZ35" i="2"/>
  <c r="BA35" i="2" s="1"/>
  <c r="AZ34" i="2"/>
  <c r="BA34" i="2" s="1"/>
  <c r="AZ33" i="2"/>
  <c r="BA33" i="2" s="1"/>
  <c r="AZ32" i="2"/>
  <c r="BA32" i="2" s="1"/>
  <c r="AZ31" i="2"/>
  <c r="BA31" i="2" s="1"/>
  <c r="AZ30" i="2"/>
  <c r="BA30" i="2" s="1"/>
  <c r="AZ29" i="2"/>
  <c r="BA29" i="2" s="1"/>
  <c r="AZ28" i="2"/>
  <c r="BA28" i="2" s="1"/>
  <c r="AZ27" i="2"/>
  <c r="BA27" i="2" s="1"/>
  <c r="AZ26" i="2"/>
  <c r="BA26" i="2" s="1"/>
  <c r="AZ25" i="2"/>
  <c r="BA25" i="2" s="1"/>
  <c r="AZ24" i="2"/>
  <c r="BA24" i="2" s="1"/>
  <c r="AZ23" i="2"/>
  <c r="BA23" i="2" s="1"/>
  <c r="AZ22" i="2"/>
  <c r="BA22" i="2" s="1"/>
  <c r="AZ21" i="2"/>
  <c r="BA21" i="2" s="1"/>
  <c r="AZ20" i="2"/>
  <c r="BA20" i="2" s="1"/>
  <c r="AZ19" i="2"/>
  <c r="BA19" i="2" s="1"/>
  <c r="AR24" i="3"/>
  <c r="AS24" i="3" s="1"/>
  <c r="AR25" i="3"/>
  <c r="AS25" i="3" s="1"/>
  <c r="AR26" i="3"/>
  <c r="AS26" i="3" s="1"/>
  <c r="AR27" i="3"/>
  <c r="AS27" i="3"/>
  <c r="AR28" i="3"/>
  <c r="AS28" i="3" s="1"/>
  <c r="AR29" i="3"/>
  <c r="AS29" i="3" s="1"/>
  <c r="AR30" i="3"/>
  <c r="AS30" i="3" s="1"/>
  <c r="AR31" i="3"/>
  <c r="AS31" i="3" s="1"/>
  <c r="AR32" i="3"/>
  <c r="AS32" i="3" s="1"/>
  <c r="AR55" i="3"/>
  <c r="AS55" i="3" s="1"/>
  <c r="AR54" i="3"/>
  <c r="AS54" i="3" s="1"/>
  <c r="AR53" i="3"/>
  <c r="AS53" i="3" s="1"/>
  <c r="AR52" i="3"/>
  <c r="AS52" i="3" s="1"/>
  <c r="AR51" i="3"/>
  <c r="AS51" i="3" s="1"/>
  <c r="AR50" i="3"/>
  <c r="AS50" i="3" s="1"/>
  <c r="AR49" i="3"/>
  <c r="AS49" i="3" s="1"/>
  <c r="AR48" i="3"/>
  <c r="AS48" i="3" s="1"/>
  <c r="AR47" i="3"/>
  <c r="AS47" i="3" s="1"/>
  <c r="AR46" i="3"/>
  <c r="AS46" i="3" s="1"/>
  <c r="AR45" i="3"/>
  <c r="AS45" i="3" s="1"/>
  <c r="AR44" i="3"/>
  <c r="AS44" i="3" s="1"/>
  <c r="AR43" i="3"/>
  <c r="AS43" i="3" s="1"/>
  <c r="AR42" i="3"/>
  <c r="AS42" i="3" s="1"/>
  <c r="AR41" i="3"/>
  <c r="AS41" i="3" s="1"/>
  <c r="AR40" i="3"/>
  <c r="AS40" i="3" s="1"/>
  <c r="AR39" i="3"/>
  <c r="AS39" i="3" s="1"/>
  <c r="AR38" i="3"/>
  <c r="AS38" i="3" s="1"/>
  <c r="AR37" i="3"/>
  <c r="AS37" i="3" s="1"/>
  <c r="AR36" i="3"/>
  <c r="AS36" i="3" s="1"/>
  <c r="AR35" i="3"/>
  <c r="AS35" i="3" s="1"/>
  <c r="AR34" i="3"/>
  <c r="AS34" i="3" s="1"/>
  <c r="AR33" i="3"/>
  <c r="AS33" i="3" s="1"/>
  <c r="Y42" i="1"/>
  <c r="Y41" i="1"/>
  <c r="Y40" i="1"/>
  <c r="Y39" i="1"/>
  <c r="Y38" i="1"/>
  <c r="Y37" i="1"/>
  <c r="Y36" i="1"/>
  <c r="Y35" i="1"/>
  <c r="Y34" i="1"/>
  <c r="Y33" i="1"/>
  <c r="Y32" i="1"/>
  <c r="Y31" i="1"/>
  <c r="Y30" i="1"/>
  <c r="Y29" i="1"/>
  <c r="Y28" i="1"/>
  <c r="Y27" i="1"/>
  <c r="Y26" i="1"/>
  <c r="Y25" i="1"/>
</calcChain>
</file>

<file path=xl/sharedStrings.xml><?xml version="1.0" encoding="utf-8"?>
<sst xmlns="http://schemas.openxmlformats.org/spreadsheetml/2006/main" count="878" uniqueCount="350">
  <si>
    <t>X-Marathon 2025 Patonga - MINI 4H course</t>
  </si>
  <si>
    <t>Results</t>
  </si>
  <si>
    <t>Team#</t>
  </si>
  <si>
    <t>Team Name</t>
  </si>
  <si>
    <t>Name1</t>
  </si>
  <si>
    <t>Surname1</t>
  </si>
  <si>
    <t>Name2</t>
  </si>
  <si>
    <t>Surname2</t>
  </si>
  <si>
    <t>Category</t>
  </si>
  <si>
    <t>Penalties</t>
  </si>
  <si>
    <t>Race Time</t>
  </si>
  <si>
    <t>TIME</t>
  </si>
  <si>
    <t>Rank</t>
  </si>
  <si>
    <t>Rank Division</t>
  </si>
  <si>
    <t>Adventure Junkie</t>
  </si>
  <si>
    <t xml:space="preserve">Tim </t>
  </si>
  <si>
    <t>Boote</t>
  </si>
  <si>
    <t xml:space="preserve">Alexander </t>
  </si>
  <si>
    <t>Kurov</t>
  </si>
  <si>
    <t>FAMILY</t>
  </si>
  <si>
    <t>WTF (Where’s The Finish)</t>
  </si>
  <si>
    <t>Candice</t>
  </si>
  <si>
    <t>Sherriff</t>
  </si>
  <si>
    <t xml:space="preserve"> Conli </t>
  </si>
  <si>
    <t>Mills</t>
  </si>
  <si>
    <t>FF</t>
  </si>
  <si>
    <t>WTF2.0</t>
  </si>
  <si>
    <t>Cornel</t>
  </si>
  <si>
    <t>Scheepers</t>
  </si>
  <si>
    <t>Leandri</t>
  </si>
  <si>
    <t>Loots</t>
  </si>
  <si>
    <t>Jackson Two</t>
  </si>
  <si>
    <t>Beau</t>
  </si>
  <si>
    <t>Jackson</t>
  </si>
  <si>
    <t>Nakita</t>
  </si>
  <si>
    <t>MIX</t>
  </si>
  <si>
    <t>Grooven movers</t>
  </si>
  <si>
    <t>Connor</t>
  </si>
  <si>
    <t>McInnes</t>
  </si>
  <si>
    <t>Dana</t>
  </si>
  <si>
    <t xml:space="preserve">Ohmenzetter </t>
  </si>
  <si>
    <t xml:space="preserve">Team  Schellekens </t>
  </si>
  <si>
    <t>Sander</t>
  </si>
  <si>
    <t xml:space="preserve">Schellekens </t>
  </si>
  <si>
    <t>Olivia</t>
  </si>
  <si>
    <t>Shake n Bake</t>
  </si>
  <si>
    <t>Shane</t>
  </si>
  <si>
    <t>Pearce</t>
  </si>
  <si>
    <t>Finn</t>
  </si>
  <si>
    <t>MM</t>
  </si>
  <si>
    <t>Zorz Outdoors</t>
  </si>
  <si>
    <t xml:space="preserve">Michael </t>
  </si>
  <si>
    <t>Zorz</t>
  </si>
  <si>
    <t>Tania</t>
  </si>
  <si>
    <t>Casey</t>
  </si>
  <si>
    <t>The Dereks</t>
  </si>
  <si>
    <t>Lee</t>
  </si>
  <si>
    <t>Dixon</t>
  </si>
  <si>
    <t>Fletcher</t>
  </si>
  <si>
    <t>MJ</t>
  </si>
  <si>
    <t>Marcelo</t>
  </si>
  <si>
    <t>Burque</t>
  </si>
  <si>
    <t>Jonah</t>
  </si>
  <si>
    <t>BMW</t>
  </si>
  <si>
    <t>Matt</t>
  </si>
  <si>
    <t>Wells</t>
  </si>
  <si>
    <t>Saxon</t>
  </si>
  <si>
    <t xml:space="preserve">The Macs! </t>
  </si>
  <si>
    <t>Dave</t>
  </si>
  <si>
    <t>McCormack</t>
  </si>
  <si>
    <t>Oscar</t>
  </si>
  <si>
    <t>Just for Fun</t>
  </si>
  <si>
    <t xml:space="preserve">Cindy </t>
  </si>
  <si>
    <t>Dawson</t>
  </si>
  <si>
    <t>Tracy</t>
  </si>
  <si>
    <t>Dearham</t>
  </si>
  <si>
    <t>Netcracker</t>
  </si>
  <si>
    <t>Taras</t>
  </si>
  <si>
    <t>Vasylenko</t>
  </si>
  <si>
    <t>Ilya</t>
  </si>
  <si>
    <t>Zakharenko</t>
  </si>
  <si>
    <t>Rick &amp; Morty</t>
  </si>
  <si>
    <t>Rod</t>
  </si>
  <si>
    <t>Smith</t>
  </si>
  <si>
    <t>Sophie</t>
  </si>
  <si>
    <t>Team PowPow</t>
  </si>
  <si>
    <t xml:space="preserve">Vincent </t>
  </si>
  <si>
    <t xml:space="preserve">Powditch </t>
  </si>
  <si>
    <t xml:space="preserve">Jericho </t>
  </si>
  <si>
    <t xml:space="preserve">Rebole </t>
  </si>
  <si>
    <t xml:space="preserve">Rebecca </t>
  </si>
  <si>
    <t xml:space="preserve">Nicole </t>
  </si>
  <si>
    <t xml:space="preserve">Sargent </t>
  </si>
  <si>
    <t xml:space="preserve">Brillie </t>
  </si>
  <si>
    <t>Breanna</t>
  </si>
  <si>
    <t>Jones</t>
  </si>
  <si>
    <t>Billie</t>
  </si>
  <si>
    <t>Tomanoska</t>
  </si>
  <si>
    <t>Splits</t>
  </si>
  <si>
    <t>START</t>
  </si>
  <si>
    <t>CP1</t>
  </si>
  <si>
    <t>CP2</t>
  </si>
  <si>
    <t>CP3</t>
  </si>
  <si>
    <t>CP6</t>
  </si>
  <si>
    <t>CP28</t>
  </si>
  <si>
    <t>CP29</t>
  </si>
  <si>
    <t>CP21</t>
  </si>
  <si>
    <t>CP22</t>
  </si>
  <si>
    <t>CP23</t>
  </si>
  <si>
    <t>CP24</t>
  </si>
  <si>
    <t>CP25</t>
  </si>
  <si>
    <t>CP26</t>
  </si>
  <si>
    <t>CP30</t>
  </si>
  <si>
    <t>FINISH</t>
  </si>
  <si>
    <t>Penalty
comment</t>
  </si>
  <si>
    <t>Bobus commet</t>
  </si>
  <si>
    <t>Bonus</t>
  </si>
  <si>
    <t>\nMissing CP 24 penalty 40</t>
  </si>
  <si>
    <t>\nMissing CP 6 penalty 40\n</t>
  </si>
  <si>
    <t>\nMissing CP 21 penalty 40\nMissing CP 22 penalty 40\nMissing CP 23 penalty 40\nMissing CP 24 penalty 40\n</t>
  </si>
  <si>
    <t>PENALTY</t>
  </si>
  <si>
    <t>CREDIT</t>
  </si>
  <si>
    <t>SFR</t>
  </si>
  <si>
    <t>Wave</t>
  </si>
  <si>
    <t>Division</t>
  </si>
  <si>
    <t>CP4</t>
  </si>
  <si>
    <t>CP5</t>
  </si>
  <si>
    <t>CP7</t>
  </si>
  <si>
    <t>CP8</t>
  </si>
  <si>
    <t>CP9</t>
  </si>
  <si>
    <t>CP10</t>
  </si>
  <si>
    <t>CP11</t>
  </si>
  <si>
    <t>CP12</t>
  </si>
  <si>
    <t>CP13</t>
  </si>
  <si>
    <t>CP14</t>
  </si>
  <si>
    <t>CP15</t>
  </si>
  <si>
    <t>CP16</t>
  </si>
  <si>
    <t>CP17</t>
  </si>
  <si>
    <t>CP18</t>
  </si>
  <si>
    <t>CP19</t>
  </si>
  <si>
    <t>CP20</t>
  </si>
  <si>
    <t>CP27</t>
  </si>
  <si>
    <t>Rank Category</t>
  </si>
  <si>
    <t>Belrose Bicycles</t>
  </si>
  <si>
    <t>MM2</t>
  </si>
  <si>
    <t>MASTERS</t>
  </si>
  <si>
    <t>\nBonus CP 14credit 30\nBonus CP 15credit 30\nBonus CP 16credit 60\nBonus CP 19credit 30\nBonus CP 23credit 30\nBonus CP 24credit 30\nBonus CP 27credit 60\nBonus CP 29credit 30</t>
  </si>
  <si>
    <t>Chad</t>
  </si>
  <si>
    <t>Armstrong</t>
  </si>
  <si>
    <t>Ryan</t>
  </si>
  <si>
    <t>Tiger Adventure Racing Maniacs</t>
  </si>
  <si>
    <t>Monika</t>
  </si>
  <si>
    <t>lee</t>
  </si>
  <si>
    <t>Andrew</t>
  </si>
  <si>
    <t>Slattery</t>
  </si>
  <si>
    <t>MIX2</t>
  </si>
  <si>
    <t>OPEN</t>
  </si>
  <si>
    <t>\nBonus CP 14credit 30\nBonus CP 19credit 30\nBonus CP 23credit 30\nBonus CP 24credit 30\nBonus CP 27credit 60\nBonus CP 29credit 30</t>
  </si>
  <si>
    <t xml:space="preserve">Second times the charm </t>
  </si>
  <si>
    <t xml:space="preserve">Danielle </t>
  </si>
  <si>
    <t>Cohen</t>
  </si>
  <si>
    <t>Stewart</t>
  </si>
  <si>
    <t>Hintz</t>
  </si>
  <si>
    <t>\nBonus CP 23credit 30\nBonus CP 24credit 30\nBonus CP 27credit 60\nBonus CP 29credit 30</t>
  </si>
  <si>
    <t>Are we there yet?</t>
  </si>
  <si>
    <t>Jamie</t>
  </si>
  <si>
    <t>Rossiter</t>
  </si>
  <si>
    <t>Clive</t>
  </si>
  <si>
    <t>North Meets South</t>
  </si>
  <si>
    <t>\nBonus CP 14credit 30\nBonus CP 23credit 30\nBonus CP 24credit 30\nBonus CP 27credit 60\nBonus CP 29credit 30</t>
  </si>
  <si>
    <t>Sandra</t>
  </si>
  <si>
    <t>Ridley</t>
  </si>
  <si>
    <t>Sam</t>
  </si>
  <si>
    <t>Lipscombe</t>
  </si>
  <si>
    <t>WattFord Racing</t>
  </si>
  <si>
    <t>MIX4</t>
  </si>
  <si>
    <t>\nBonus CP 14credit 30\nBonus CP 23credit 30\nBonus CP 24credit 30</t>
  </si>
  <si>
    <t>Joel</t>
  </si>
  <si>
    <t>Ford</t>
  </si>
  <si>
    <t>Adam</t>
  </si>
  <si>
    <t>Jess</t>
  </si>
  <si>
    <t>Watt</t>
  </si>
  <si>
    <t>Simon</t>
  </si>
  <si>
    <t>Super Troopers</t>
  </si>
  <si>
    <t>Derrick</t>
  </si>
  <si>
    <t>Cant</t>
  </si>
  <si>
    <t>Ginaya</t>
  </si>
  <si>
    <t>Dunn</t>
  </si>
  <si>
    <t>Force de Femme</t>
  </si>
  <si>
    <t>FF4</t>
  </si>
  <si>
    <t>Sue</t>
  </si>
  <si>
    <t>Moore</t>
  </si>
  <si>
    <t>Emma</t>
  </si>
  <si>
    <t>Inglis</t>
  </si>
  <si>
    <t>Sandi</t>
  </si>
  <si>
    <t>Strickland</t>
  </si>
  <si>
    <t>Aimee</t>
  </si>
  <si>
    <t>McLaren</t>
  </si>
  <si>
    <t>Choc Billa</t>
  </si>
  <si>
    <t>\nBonus CP 14credit 30</t>
  </si>
  <si>
    <t>Liam</t>
  </si>
  <si>
    <t>Doherty</t>
  </si>
  <si>
    <t>Zak</t>
  </si>
  <si>
    <t>Harding</t>
  </si>
  <si>
    <t xml:space="preserve">Tacosaurus </t>
  </si>
  <si>
    <t>Theo</t>
  </si>
  <si>
    <t>Karner</t>
  </si>
  <si>
    <t>Snowden</t>
  </si>
  <si>
    <t>Fully Rad JPRCA</t>
  </si>
  <si>
    <t>Richard</t>
  </si>
  <si>
    <t>Old</t>
  </si>
  <si>
    <t xml:space="preserve">Jason </t>
  </si>
  <si>
    <t>Rutkowski</t>
  </si>
  <si>
    <t>\nMissing CP 6 penalty 120</t>
  </si>
  <si>
    <t>\nMissing CP 6 penalty 120\nMissing CP 18 penalty 120</t>
  </si>
  <si>
    <t xml:space="preserve">MC Rookies </t>
  </si>
  <si>
    <t>FF2</t>
  </si>
  <si>
    <t>\nMissing CP 6 penalty 120\nMissing CP 28 penalty 120</t>
  </si>
  <si>
    <t>\nBonus CP 14credit 30\nBonus CP 15credit 30\nBonus CP 16credit 60\nBonus CP 29credit 30</t>
  </si>
  <si>
    <t>Merlene</t>
  </si>
  <si>
    <t>Dilger</t>
  </si>
  <si>
    <t>Claire</t>
  </si>
  <si>
    <t>Northrop</t>
  </si>
  <si>
    <t>HTK</t>
  </si>
  <si>
    <t>Van Bruinessen</t>
  </si>
  <si>
    <t>Josh</t>
  </si>
  <si>
    <t>Wade</t>
  </si>
  <si>
    <t>\nMissing CP 9 penalty 120\nMissing CP 21 penalty 120</t>
  </si>
  <si>
    <t>Muddy Mermaids</t>
  </si>
  <si>
    <t>\nMissing CP 6 penalty 120\nMissing CP 9 penalty 120\nMissing CP 11 penalty 120\nMissing CP 20 penalty 120\nMissing CP 28 penalty 120\nMissing CP 30 penalty 120</t>
  </si>
  <si>
    <t>\nBonus CP 29credit 30</t>
  </si>
  <si>
    <t>Charne</t>
  </si>
  <si>
    <t>Lindsay</t>
  </si>
  <si>
    <t xml:space="preserve">Cassandra </t>
  </si>
  <si>
    <t>Keen</t>
  </si>
  <si>
    <t>It Was Her Idea</t>
  </si>
  <si>
    <t>Geoff</t>
  </si>
  <si>
    <t>McGinley</t>
  </si>
  <si>
    <t>Rebecca</t>
  </si>
  <si>
    <t>Stoeckel</t>
  </si>
  <si>
    <t>DNS</t>
  </si>
  <si>
    <t>FlowerBomb</t>
  </si>
  <si>
    <t>Mark</t>
  </si>
  <si>
    <t>Flower</t>
  </si>
  <si>
    <t>Edwina</t>
  </si>
  <si>
    <t>Ryan Armstrong
Chad Armstrong</t>
  </si>
  <si>
    <t>X-Marathon 2025 Patonga - FULL 24H course</t>
  </si>
  <si>
    <t>X-Marathon 2025 Patonga - HALF 12H course</t>
  </si>
  <si>
    <t>CP 31</t>
  </si>
  <si>
    <t>CP 32</t>
  </si>
  <si>
    <t>CP 33</t>
  </si>
  <si>
    <t>CP 34</t>
  </si>
  <si>
    <t>CP 35</t>
  </si>
  <si>
    <t>CP 36</t>
  </si>
  <si>
    <t>CP 37</t>
  </si>
  <si>
    <t>CP 38</t>
  </si>
  <si>
    <t>CP40</t>
  </si>
  <si>
    <t>CP42</t>
  </si>
  <si>
    <t>CP43</t>
  </si>
  <si>
    <t>CP44</t>
  </si>
  <si>
    <t>That's a Paddlin'</t>
  </si>
  <si>
    <t>\nBonus CP 42credit 60\nBonus CP 14credit 30\nBonus CP 15credit 30\nBonus CP 16credit 60\nBonus CP 19credit 30\nBonus CP 23credit 30\nBonus CP 24credit 30\nBonus CP 27credit 60\nBonus CP 29credit 30</t>
  </si>
  <si>
    <t>TIMOTHY</t>
  </si>
  <si>
    <t>DOMAN</t>
  </si>
  <si>
    <t>STEPHEN</t>
  </si>
  <si>
    <t>MACHALE</t>
  </si>
  <si>
    <t>Thunderbolt AR</t>
  </si>
  <si>
    <t>Bernadette</t>
  </si>
  <si>
    <t>Dornom</t>
  </si>
  <si>
    <t>Hugh</t>
  </si>
  <si>
    <t>Stodart</t>
  </si>
  <si>
    <t>Myall</t>
  </si>
  <si>
    <t>Quint</t>
  </si>
  <si>
    <t>Joshua</t>
  </si>
  <si>
    <t>Street</t>
  </si>
  <si>
    <t>Widlflow Tigers</t>
  </si>
  <si>
    <t>Etienne</t>
  </si>
  <si>
    <t>Gautier</t>
  </si>
  <si>
    <t>Kim</t>
  </si>
  <si>
    <t>Piercy</t>
  </si>
  <si>
    <t>Christine</t>
  </si>
  <si>
    <t>Perry</t>
  </si>
  <si>
    <t>Anthony</t>
  </si>
  <si>
    <t>Pohlner</t>
  </si>
  <si>
    <t>Attack Point</t>
  </si>
  <si>
    <t>\nBonus CP 42credit 60\nBonus CP 14credit 30\nBonus CP 16credit 60\nBonus CP 19credit 30\nBonus CP 23credit 30\nBonus CP 24credit 30\nBonus CP 27credit 60\nBonus CP 29credit 30</t>
  </si>
  <si>
    <t>Michael</t>
  </si>
  <si>
    <t>Ridley-Smith</t>
  </si>
  <si>
    <t>Pierre</t>
  </si>
  <si>
    <t>Francois</t>
  </si>
  <si>
    <t>Maccabro's</t>
  </si>
  <si>
    <t>McLachlan</t>
  </si>
  <si>
    <t xml:space="preserve">James </t>
  </si>
  <si>
    <t xml:space="preserve">McLachlan </t>
  </si>
  <si>
    <t>Beeline</t>
  </si>
  <si>
    <t xml:space="preserve">Alexandra </t>
  </si>
  <si>
    <t>Keith</t>
  </si>
  <si>
    <t>Lauren</t>
  </si>
  <si>
    <t>Curtis</t>
  </si>
  <si>
    <t>Can-Bruh Adven-Chur</t>
  </si>
  <si>
    <t>\nBonus CP 14credit 30\nBonus CP 19credit 30</t>
  </si>
  <si>
    <t>Toby</t>
  </si>
  <si>
    <t>Kitchen</t>
  </si>
  <si>
    <t>Oliver</t>
  </si>
  <si>
    <t>James</t>
  </si>
  <si>
    <t>Vortex Divas</t>
  </si>
  <si>
    <t>Fiona</t>
  </si>
  <si>
    <t>Croft</t>
  </si>
  <si>
    <t>Elizabeth</t>
  </si>
  <si>
    <t>Woodgate</t>
  </si>
  <si>
    <t>\nMissing CP 40 penalty 120\nMissing CP 43 penalty 120\nMissing CP 44 penalty 120\nMissing CP 5 penalty 120</t>
  </si>
  <si>
    <t>Unranked</t>
  </si>
  <si>
    <t>Viking Adventurers</t>
  </si>
  <si>
    <t>Silas</t>
  </si>
  <si>
    <t>Sutherland</t>
  </si>
  <si>
    <t>Ellie</t>
  </si>
  <si>
    <t>Marks</t>
  </si>
  <si>
    <t>\nMissing CP 36 penalty 120\nMissing CP 37 penalty 120\nMissing CP 38 penalty 120\nMissing CP 40 penalty 120\nMissing CP 43 penalty 120\nMissing CP 44 penalty 120\nMissing CP 5 penalty 120\nMissing CP 6 penalty 120\nMissing CP 7 penalty 120\nMissing CP 8 penalty 120\nMissing CP 9 penalty 120\nMissing CP 10 penalty 120\nMissing CP 11 penalty 120\nMissing CP 12 penalty 120\nMissing CP 13 penalty 120\nMissing CP 17 penalty 120\nMissing CP 18 penalty 120\nMissing CP 20 penalty 120\nMissing CP 21 penalty 120\nMissing CP 22 penalty 120\nMissing CP 25 penalty 120\nMissing CP 26 penalty 120\nMissing CP 29 penalty 120\nMissing CP 28 penalty 120\nMissing CP 30 penalty 120</t>
  </si>
  <si>
    <t>DNF</t>
  </si>
  <si>
    <t>Twelve Volts Unleashed</t>
  </si>
  <si>
    <t>Nathalie</t>
  </si>
  <si>
    <t>Comte</t>
  </si>
  <si>
    <t>David</t>
  </si>
  <si>
    <t>Bennevault</t>
  </si>
  <si>
    <t>\nMissing CP 44 penalty 120\nMissing CP 5 penalty 120\nMissing CP 6 penalty 120\nMissing CP 7 penalty 120\nMissing CP 8 penalty 120\nMissing CP 9 penalty 120\nMissing CP 10 penalty 120\nMissing CP 11 penalty 120\nMissing CP 12 penalty 120\nMissing CP 13 penalty 120\nMissing CP 17 penalty 120\nMissing CP 18 penalty 120\nMissing CP 20 penalty 120\nMissing CP 21 penalty 120\nMissing CP 22 penalty 120\nMissing CP 25 penalty 120\nMissing CP 26 penalty 120\nMissing CP 29 penalty 120\nMissing CP 28 penalty 120\nMissing CP 30 penalty 120</t>
  </si>
  <si>
    <t>Monika Lee 
Andrew Slattery</t>
  </si>
  <si>
    <t>Mark Flower
Edwina Flower</t>
  </si>
  <si>
    <t>Geoff McGinley
Rebecca Stoeckel</t>
  </si>
  <si>
    <t>Cassandra  Keen
Charne Lindsay</t>
  </si>
  <si>
    <t>Josh Wade
Matt Van Bruinessen</t>
  </si>
  <si>
    <t>Claire Northrop
Merlene Dilger</t>
  </si>
  <si>
    <t>Richard Old
Jason  Rutkowski</t>
  </si>
  <si>
    <t>Emma Snowden
Theo Karner</t>
  </si>
  <si>
    <t>Zak Harding
Liam Doherty</t>
  </si>
  <si>
    <t>Aimee McLaren
Sandi Strickland
Sue Moore
Emma Inglis</t>
  </si>
  <si>
    <t>Ginaya Dunn
Derrick Cant</t>
  </si>
  <si>
    <t>Simon Watt
Jess Watt
Adam Ford
Joel Ford</t>
  </si>
  <si>
    <t>Sam Lipscombe
Sandra Ridley</t>
  </si>
  <si>
    <t>Clive Rossiter
Jamie Rossiter</t>
  </si>
  <si>
    <t>Danielle Cohen
Stewart Hintz</t>
  </si>
  <si>
    <t>STEPHEN MACHALE
TIMOTHY DOMAN</t>
  </si>
  <si>
    <t>Bernadette Dornom
Hugh Stodart
Myall Quint
Joshua Street</t>
  </si>
  <si>
    <t>Anthony Pohlner
Etienne Gautier
Kim Piercy
Christine Perry</t>
  </si>
  <si>
    <t>Pierre Francois
Michael Ridley-Smith</t>
  </si>
  <si>
    <t>James  McLachlan
Andrew McLachlan</t>
  </si>
  <si>
    <t>Lauren Curtis
Alexandra  Keith</t>
  </si>
  <si>
    <t>Oliver James
Toby Kitchen</t>
  </si>
  <si>
    <t>Fiona Croft
Elizabeth Woodgate</t>
  </si>
  <si>
    <t>Silas Sutherland
Ellie Marks</t>
  </si>
  <si>
    <t>Nathalie Comte
David Bennevault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</si>
</sst>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h:mm:ss"/>
  </numFmts>
  <fonts count="5" x14ac:knownFonts="1">
    <font>
      <sz val="12"/>
      <color theme="1"/>
      <name val="Calibri"/>
      <family val="2"/>
      <scheme val="minor"/>
    </font>
    <font>
      <sz val="12"/>
      <color theme="1"/>
      <name val="Calibri"/>
      <family val="2"/>
      <scheme val="minor"/>
    </font>
    <font>
      <b/>
      <sz val="36"/>
      <color theme="1"/>
      <name val="Calibri"/>
      <family val="2"/>
      <scheme val="minor"/>
    </font>
    <font>
      <sz val="11"/>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9" tint="-0.49998474074526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99FF33"/>
        <bgColor indexed="64"/>
      </patternFill>
    </fill>
    <fill>
      <patternFill patternType="solid">
        <fgColor theme="0" tint="-4.9989318521683403E-2"/>
        <bgColor indexed="64"/>
      </patternFill>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0" fontId="1" fillId="0" borderId="0"/>
  </cellStyleXfs>
  <cellXfs count="80">
    <xf numFmtId="0" fontId="0" fillId="0" borderId="0" xfId="0"/>
    <xf numFmtId="0" fontId="0" fillId="0" borderId="1" xfId="0" applyBorder="1" applyAlignment="1">
      <alignment horizontal="left" wrapText="1"/>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0" fontId="3" fillId="0" borderId="1" xfId="0" applyFont="1" applyBorder="1" applyAlignment="1">
      <alignment wrapText="1"/>
    </xf>
    <xf numFmtId="1" fontId="0" fillId="0" borderId="1" xfId="0" applyNumberFormat="1" applyBorder="1" applyAlignment="1">
      <alignment horizontal="right"/>
    </xf>
    <xf numFmtId="2" fontId="3" fillId="0" borderId="1" xfId="0" applyNumberFormat="1" applyFont="1" applyBorder="1" applyAlignment="1">
      <alignment horizontal="right"/>
    </xf>
    <xf numFmtId="1" fontId="3" fillId="0" borderId="1" xfId="0" applyNumberFormat="1" applyFont="1" applyBorder="1" applyAlignment="1">
      <alignment horizontal="right"/>
    </xf>
    <xf numFmtId="0" fontId="0" fillId="0" borderId="1" xfId="0" applyBorder="1" applyAlignment="1">
      <alignment horizontal="right"/>
    </xf>
    <xf numFmtId="1" fontId="0" fillId="0" borderId="0" xfId="0" applyNumberFormat="1" applyAlignment="1">
      <alignment horizontal="right"/>
    </xf>
    <xf numFmtId="0" fontId="0" fillId="0" borderId="0" xfId="0" applyAlignment="1">
      <alignment horizontal="right"/>
    </xf>
    <xf numFmtId="0" fontId="4" fillId="0" borderId="1" xfId="0" applyFont="1" applyBorder="1" applyAlignment="1">
      <alignment horizontal="left"/>
    </xf>
    <xf numFmtId="0" fontId="4" fillId="0" borderId="1" xfId="0" applyFont="1" applyBorder="1"/>
    <xf numFmtId="14" fontId="4" fillId="0" borderId="1" xfId="0" applyNumberFormat="1" applyFont="1" applyBorder="1" applyAlignment="1">
      <alignment horizontal="left"/>
    </xf>
    <xf numFmtId="0" fontId="4" fillId="0" borderId="2" xfId="0" applyFont="1" applyBorder="1" applyAlignment="1">
      <alignment horizontal="left"/>
    </xf>
    <xf numFmtId="1" fontId="4" fillId="0" borderId="1" xfId="0" applyNumberFormat="1" applyFont="1" applyBorder="1" applyAlignment="1">
      <alignment horizontal="right"/>
    </xf>
    <xf numFmtId="0" fontId="4" fillId="0" borderId="1" xfId="0" applyFont="1" applyBorder="1" applyAlignment="1">
      <alignment horizontal="center"/>
    </xf>
    <xf numFmtId="0" fontId="4" fillId="0" borderId="0" xfId="0" applyFont="1" applyAlignment="1">
      <alignment horizontal="center"/>
    </xf>
    <xf numFmtId="0" fontId="1" fillId="0" borderId="1" xfId="1" applyBorder="1"/>
    <xf numFmtId="21" fontId="0" fillId="0" borderId="3" xfId="0" applyNumberFormat="1" applyBorder="1"/>
    <xf numFmtId="1" fontId="0" fillId="0" borderId="1" xfId="0" applyNumberFormat="1" applyBorder="1"/>
    <xf numFmtId="21" fontId="0" fillId="0" borderId="1" xfId="0" applyNumberFormat="1" applyBorder="1"/>
    <xf numFmtId="14" fontId="0" fillId="0" borderId="0" xfId="0" applyNumberFormat="1"/>
    <xf numFmtId="0" fontId="3" fillId="0" borderId="1" xfId="0" applyFont="1" applyBorder="1"/>
    <xf numFmtId="0" fontId="4" fillId="2" borderId="2" xfId="0" applyFont="1" applyFill="1" applyBorder="1" applyAlignment="1">
      <alignment horizontal="center" wrapText="1"/>
    </xf>
    <xf numFmtId="0" fontId="4" fillId="3" borderId="2" xfId="0" applyFont="1" applyFill="1" applyBorder="1" applyAlignment="1">
      <alignment horizontal="center" wrapText="1"/>
    </xf>
    <xf numFmtId="0" fontId="4" fillId="4" borderId="2" xfId="0" applyFont="1" applyFill="1" applyBorder="1" applyAlignment="1">
      <alignment horizontal="center" wrapText="1"/>
    </xf>
    <xf numFmtId="1" fontId="4" fillId="5" borderId="1" xfId="0" applyNumberFormat="1" applyFont="1" applyFill="1" applyBorder="1" applyAlignment="1">
      <alignment horizontal="right"/>
    </xf>
    <xf numFmtId="0" fontId="4" fillId="5" borderId="1" xfId="0" applyFont="1" applyFill="1" applyBorder="1" applyAlignment="1">
      <alignment horizontal="center"/>
    </xf>
    <xf numFmtId="21" fontId="0" fillId="0" borderId="5" xfId="0" applyNumberFormat="1" applyBorder="1"/>
    <xf numFmtId="0" fontId="4" fillId="6" borderId="1" xfId="0" applyFont="1" applyFill="1" applyBorder="1"/>
    <xf numFmtId="0" fontId="0" fillId="0" borderId="0" xfId="0" applyAlignment="1">
      <alignment horizontal="left"/>
    </xf>
    <xf numFmtId="21" fontId="0" fillId="0" borderId="0" xfId="0" applyNumberFormat="1"/>
    <xf numFmtId="0" fontId="3" fillId="0" borderId="0" xfId="0" applyFont="1"/>
    <xf numFmtId="1" fontId="0" fillId="0" borderId="0" xfId="0" applyNumberFormat="1"/>
    <xf numFmtId="2" fontId="0" fillId="0" borderId="0" xfId="0" applyNumberFormat="1" applyAlignment="1">
      <alignment horizontal="right"/>
    </xf>
    <xf numFmtId="0" fontId="4" fillId="0" borderId="2" xfId="0" applyFont="1" applyBorder="1"/>
    <xf numFmtId="14" fontId="4" fillId="0" borderId="2" xfId="0" applyNumberFormat="1" applyFont="1" applyBorder="1" applyAlignment="1">
      <alignment horizontal="left" wrapText="1"/>
    </xf>
    <xf numFmtId="0" fontId="4" fillId="3" borderId="4" xfId="0" applyFont="1" applyFill="1" applyBorder="1" applyAlignment="1">
      <alignment horizontal="center" wrapText="1"/>
    </xf>
    <xf numFmtId="0" fontId="3" fillId="5" borderId="1" xfId="0" applyFont="1" applyFill="1" applyBorder="1" applyAlignment="1">
      <alignment horizontal="center" wrapText="1"/>
    </xf>
    <xf numFmtId="2" fontId="4" fillId="5" borderId="1" xfId="0" applyNumberFormat="1" applyFont="1" applyFill="1" applyBorder="1" applyAlignment="1">
      <alignment horizontal="right"/>
    </xf>
    <xf numFmtId="0" fontId="4" fillId="5" borderId="1" xfId="0" applyFont="1" applyFill="1" applyBorder="1" applyAlignment="1">
      <alignment horizontal="right"/>
    </xf>
    <xf numFmtId="0" fontId="0" fillId="0" borderId="6" xfId="0" applyBorder="1"/>
    <xf numFmtId="0" fontId="0" fillId="7" borderId="6" xfId="0" applyFill="1" applyBorder="1"/>
    <xf numFmtId="0" fontId="1" fillId="8" borderId="1" xfId="1" applyFill="1" applyBorder="1"/>
    <xf numFmtId="0" fontId="0" fillId="8" borderId="1" xfId="0" applyFill="1" applyBorder="1"/>
    <xf numFmtId="21" fontId="0" fillId="8" borderId="3" xfId="0" applyNumberFormat="1" applyFill="1" applyBorder="1"/>
    <xf numFmtId="21" fontId="0" fillId="8" borderId="1" xfId="0" applyNumberFormat="1" applyFill="1" applyBorder="1"/>
    <xf numFmtId="21" fontId="0" fillId="8" borderId="5" xfId="0" applyNumberFormat="1" applyFill="1" applyBorder="1"/>
    <xf numFmtId="1" fontId="0" fillId="8" borderId="1" xfId="0" applyNumberFormat="1" applyFill="1" applyBorder="1"/>
    <xf numFmtId="21" fontId="0" fillId="0" borderId="6" xfId="0" applyNumberFormat="1" applyBorder="1"/>
    <xf numFmtId="21" fontId="0" fillId="0" borderId="7" xfId="0" applyNumberFormat="1" applyBorder="1"/>
    <xf numFmtId="0" fontId="2" fillId="0" borderId="0" xfId="0" applyFont="1" applyAlignment="1">
      <alignment horizontal="left"/>
    </xf>
    <xf numFmtId="0" fontId="0" fillId="0" borderId="0" xfId="0" applyAlignment="1">
      <alignment horizontal="left" wrapText="1"/>
    </xf>
    <xf numFmtId="14" fontId="0" fillId="0" borderId="0" xfId="0" applyNumberFormat="1" applyAlignment="1">
      <alignment horizontal="left"/>
    </xf>
    <xf numFmtId="0" fontId="3" fillId="0" borderId="0" xfId="0" applyFont="1" applyAlignment="1">
      <alignment wrapText="1"/>
    </xf>
    <xf numFmtId="2" fontId="3" fillId="0" borderId="0" xfId="0" applyNumberFormat="1" applyFont="1" applyAlignment="1">
      <alignment horizontal="right"/>
    </xf>
    <xf numFmtId="1" fontId="3" fillId="0" borderId="0" xfId="0" applyNumberFormat="1" applyFont="1" applyAlignment="1">
      <alignment horizontal="right"/>
    </xf>
    <xf numFmtId="0" fontId="4" fillId="2" borderId="1" xfId="0" applyFont="1" applyFill="1" applyBorder="1" applyAlignment="1">
      <alignment horizontal="center" wrapText="1"/>
    </xf>
    <xf numFmtId="0" fontId="4" fillId="3" borderId="1" xfId="0" applyFont="1" applyFill="1" applyBorder="1" applyAlignment="1">
      <alignment horizontal="center" wrapText="1"/>
    </xf>
    <xf numFmtId="0" fontId="4" fillId="4" borderId="1" xfId="0" applyFont="1" applyFill="1" applyBorder="1" applyAlignment="1">
      <alignment horizontal="center" wrapText="1"/>
    </xf>
    <xf numFmtId="2" fontId="4" fillId="0" borderId="1" xfId="0" applyNumberFormat="1" applyFont="1" applyBorder="1" applyAlignment="1">
      <alignment horizontal="right"/>
    </xf>
    <xf numFmtId="0" fontId="4" fillId="0" borderId="1" xfId="0" applyFont="1" applyBorder="1" applyAlignment="1">
      <alignment horizontal="right"/>
    </xf>
    <xf numFmtId="0" fontId="4" fillId="0" borderId="1" xfId="0" applyFont="1" applyBorder="1" applyAlignment="1">
      <alignment wrapText="1"/>
    </xf>
    <xf numFmtId="14" fontId="0" fillId="0" borderId="1" xfId="0" applyNumberFormat="1" applyBorder="1" applyAlignment="1">
      <alignment horizontal="left" wrapText="1"/>
    </xf>
    <xf numFmtId="0" fontId="0" fillId="0" borderId="5" xfId="0" applyBorder="1"/>
    <xf numFmtId="0" fontId="4" fillId="0" borderId="2" xfId="0" applyFont="1" applyBorder="1" applyAlignment="1">
      <alignment wrapText="1"/>
    </xf>
    <xf numFmtId="0" fontId="1" fillId="0" borderId="1" xfId="1" applyBorder="1" applyAlignment="1">
      <alignment wrapText="1"/>
    </xf>
    <xf numFmtId="21" fontId="1" fillId="0" borderId="1" xfId="1" applyNumberFormat="1" applyBorder="1"/>
    <xf numFmtId="164" fontId="0" fillId="0" borderId="1" xfId="0" applyNumberFormat="1" applyBorder="1"/>
    <xf numFmtId="0" fontId="4" fillId="5" borderId="1" xfId="0" applyFont="1" applyFill="1" applyBorder="1" applyAlignment="1">
      <alignment horizontal="center" wrapText="1"/>
    </xf>
    <xf numFmtId="0" fontId="1" fillId="8" borderId="1" xfId="1" applyFill="1" applyBorder="1" applyAlignment="1">
      <alignment wrapText="1"/>
    </xf>
    <xf numFmtId="0" fontId="1" fillId="0" borderId="1" xfId="1" applyBorder="1" applyAlignment="1">
      <alignment horizontal="center"/>
    </xf>
    <xf numFmtId="0" fontId="4" fillId="9" borderId="2" xfId="0" applyFont="1" applyFill="1" applyBorder="1" applyAlignment="1">
      <alignment horizontal="left"/>
    </xf>
    <xf numFmtId="0" fontId="4" fillId="9" borderId="2" xfId="0" applyFont="1" applyFill="1" applyBorder="1"/>
    <xf numFmtId="14" fontId="4" fillId="9" borderId="2" xfId="0" applyNumberFormat="1" applyFont="1" applyFill="1" applyBorder="1" applyAlignment="1">
      <alignment horizontal="left" wrapText="1"/>
    </xf>
    <xf numFmtId="1" fontId="4" fillId="9" borderId="1" xfId="0" applyNumberFormat="1" applyFont="1" applyFill="1" applyBorder="1" applyAlignment="1">
      <alignment horizontal="right"/>
    </xf>
    <xf numFmtId="0" fontId="4" fillId="9" borderId="1" xfId="0" applyFont="1" applyFill="1" applyBorder="1" applyAlignment="1">
      <alignment horizontal="right"/>
    </xf>
    <xf numFmtId="0" fontId="4" fillId="9" borderId="1" xfId="0" applyFont="1" applyFill="1" applyBorder="1" applyAlignment="1">
      <alignment horizontal="center"/>
    </xf>
  </cellXfs>
  <cellStyles count="2">
    <cellStyle name="Normal" xfId="0" builtinId="0"/>
    <cellStyle name="Normal 3" xfId="1" xr:uid="{D4D56D2D-F176-B84A-B9C0-A413DDBD82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EAB3-D012-A142-AF72-22250C6913AB}">
  <dimension ref="A1:BO42"/>
  <sheetViews>
    <sheetView tabSelected="1" zoomScale="90" zoomScaleNormal="90" workbookViewId="0">
      <selection activeCell="C4" sqref="C4"/>
    </sheetView>
  </sheetViews>
  <sheetFormatPr baseColWidth="10" defaultRowHeight="16" x14ac:dyDescent="0.2"/>
  <cols>
    <col min="1" max="1" width="5" customWidth="1"/>
    <col min="2" max="2" width="21.5" customWidth="1"/>
    <col min="3" max="3" width="26" customWidth="1"/>
    <col min="4" max="7" width="8.33203125" customWidth="1"/>
  </cols>
  <sheetData>
    <row r="1" spans="1:56" ht="87" customHeight="1" x14ac:dyDescent="0.55000000000000004">
      <c r="A1" s="53" t="s">
        <v>246</v>
      </c>
      <c r="B1" s="54"/>
      <c r="C1" s="32"/>
      <c r="D1" s="32"/>
      <c r="E1" s="32"/>
      <c r="F1" s="32"/>
      <c r="R1" s="56"/>
      <c r="S1" s="10"/>
      <c r="T1" s="57"/>
      <c r="U1" s="58"/>
      <c r="V1" s="57"/>
      <c r="W1" s="11"/>
    </row>
    <row r="2" spans="1:56" ht="35" customHeight="1" x14ac:dyDescent="0.55000000000000004">
      <c r="A2" s="53" t="s">
        <v>1</v>
      </c>
      <c r="B2" s="54"/>
      <c r="C2" s="32"/>
      <c r="D2" s="32"/>
      <c r="E2" s="32"/>
      <c r="F2" s="32"/>
      <c r="R2" s="56"/>
      <c r="S2" s="10"/>
      <c r="T2" s="57"/>
      <c r="U2" s="58"/>
      <c r="V2" s="57"/>
      <c r="W2" s="11"/>
    </row>
    <row r="3" spans="1:56" s="18" customFormat="1" ht="35.25" customHeight="1" x14ac:dyDescent="0.2">
      <c r="A3" s="74" t="s">
        <v>2</v>
      </c>
      <c r="B3" s="75" t="s">
        <v>3</v>
      </c>
      <c r="C3" s="75"/>
      <c r="D3" s="76" t="s">
        <v>123</v>
      </c>
      <c r="E3" s="74" t="s">
        <v>8</v>
      </c>
      <c r="F3" s="77" t="s">
        <v>9</v>
      </c>
      <c r="G3" s="77" t="s">
        <v>116</v>
      </c>
      <c r="H3" s="77" t="s">
        <v>10</v>
      </c>
      <c r="I3" s="78" t="s">
        <v>11</v>
      </c>
      <c r="J3" s="79" t="s">
        <v>12</v>
      </c>
      <c r="K3" s="79" t="s">
        <v>13</v>
      </c>
    </row>
    <row r="4" spans="1:56" s="18" customFormat="1" ht="35" customHeight="1" x14ac:dyDescent="0.2">
      <c r="A4" s="19">
        <v>10</v>
      </c>
      <c r="B4" s="73" t="s">
        <v>260</v>
      </c>
      <c r="C4" s="68" t="s">
        <v>340</v>
      </c>
      <c r="D4" s="19" t="s">
        <v>144</v>
      </c>
      <c r="E4" s="19" t="s">
        <v>156</v>
      </c>
      <c r="F4" s="21">
        <v>0</v>
      </c>
      <c r="G4" s="21">
        <v>360</v>
      </c>
      <c r="H4" s="22">
        <v>0.71468750000000003</v>
      </c>
      <c r="I4" s="22">
        <v>0.46468750000000003</v>
      </c>
      <c r="J4" s="4">
        <v>1</v>
      </c>
      <c r="K4" s="4">
        <v>1</v>
      </c>
      <c r="L4"/>
      <c r="M4"/>
      <c r="N4"/>
      <c r="O4"/>
      <c r="P4"/>
      <c r="Q4"/>
      <c r="R4"/>
      <c r="S4"/>
      <c r="T4"/>
      <c r="U4"/>
      <c r="V4"/>
      <c r="W4"/>
    </row>
    <row r="5" spans="1:56" s="18" customFormat="1" ht="69" customHeight="1" x14ac:dyDescent="0.2">
      <c r="A5" s="19">
        <v>1</v>
      </c>
      <c r="B5" s="73" t="s">
        <v>266</v>
      </c>
      <c r="C5" s="68" t="s">
        <v>341</v>
      </c>
      <c r="D5" s="19" t="s">
        <v>175</v>
      </c>
      <c r="E5" s="19" t="s">
        <v>156</v>
      </c>
      <c r="F5" s="21">
        <v>0</v>
      </c>
      <c r="G5" s="21">
        <v>360</v>
      </c>
      <c r="H5" s="22">
        <v>0.73215277777777787</v>
      </c>
      <c r="I5" s="22">
        <v>0.48215277777777787</v>
      </c>
      <c r="J5" s="4">
        <v>2</v>
      </c>
      <c r="K5" s="4">
        <v>1</v>
      </c>
      <c r="L5"/>
      <c r="M5"/>
      <c r="N5"/>
      <c r="O5"/>
      <c r="P5"/>
      <c r="Q5"/>
      <c r="R5"/>
      <c r="S5"/>
      <c r="T5"/>
      <c r="U5"/>
      <c r="V5"/>
    </row>
    <row r="6" spans="1:56" s="18" customFormat="1" ht="72" customHeight="1" x14ac:dyDescent="0.2">
      <c r="A6" s="19">
        <v>2</v>
      </c>
      <c r="B6" s="73" t="s">
        <v>275</v>
      </c>
      <c r="C6" s="68" t="s">
        <v>342</v>
      </c>
      <c r="D6" s="19" t="s">
        <v>175</v>
      </c>
      <c r="E6" s="19" t="s">
        <v>156</v>
      </c>
      <c r="F6" s="21">
        <v>0</v>
      </c>
      <c r="G6" s="21">
        <v>360</v>
      </c>
      <c r="H6" s="22">
        <v>0.82276620370370379</v>
      </c>
      <c r="I6" s="22">
        <v>0.57276620370370379</v>
      </c>
      <c r="J6" s="4">
        <v>3</v>
      </c>
      <c r="K6" s="4">
        <v>2</v>
      </c>
      <c r="L6"/>
      <c r="M6"/>
      <c r="N6"/>
      <c r="O6"/>
      <c r="P6"/>
      <c r="Q6"/>
      <c r="R6"/>
      <c r="S6"/>
      <c r="T6"/>
      <c r="U6"/>
      <c r="V6"/>
    </row>
    <row r="7" spans="1:56" s="18" customFormat="1" ht="37" customHeight="1" x14ac:dyDescent="0.2">
      <c r="A7" s="19">
        <v>5</v>
      </c>
      <c r="B7" s="73" t="s">
        <v>284</v>
      </c>
      <c r="C7" s="68" t="s">
        <v>343</v>
      </c>
      <c r="D7" s="19" t="s">
        <v>144</v>
      </c>
      <c r="E7" s="19" t="s">
        <v>156</v>
      </c>
      <c r="F7" s="21">
        <v>0</v>
      </c>
      <c r="G7" s="21">
        <v>330</v>
      </c>
      <c r="H7" s="22">
        <v>0.91012731481481479</v>
      </c>
      <c r="I7" s="22">
        <v>0.68096064814814816</v>
      </c>
      <c r="J7" s="4">
        <v>4</v>
      </c>
      <c r="K7" s="4">
        <v>2</v>
      </c>
      <c r="L7"/>
      <c r="M7"/>
      <c r="N7"/>
      <c r="O7"/>
      <c r="P7"/>
      <c r="Q7"/>
      <c r="R7"/>
      <c r="S7"/>
      <c r="T7"/>
      <c r="U7"/>
      <c r="V7"/>
    </row>
    <row r="8" spans="1:56" ht="35" customHeight="1" x14ac:dyDescent="0.2">
      <c r="A8" s="19">
        <v>9</v>
      </c>
      <c r="B8" s="73" t="s">
        <v>290</v>
      </c>
      <c r="C8" s="68" t="s">
        <v>344</v>
      </c>
      <c r="D8" s="19" t="s">
        <v>144</v>
      </c>
      <c r="E8" s="19" t="s">
        <v>156</v>
      </c>
      <c r="F8" s="21"/>
      <c r="G8" s="21"/>
      <c r="H8" s="22">
        <v>0.87872685185185184</v>
      </c>
      <c r="I8" s="22">
        <v>0.87872685185185184</v>
      </c>
      <c r="J8" s="4">
        <v>5</v>
      </c>
      <c r="K8" s="4">
        <v>3</v>
      </c>
    </row>
    <row r="9" spans="1:56" ht="36" customHeight="1" x14ac:dyDescent="0.2">
      <c r="A9" s="19">
        <v>7</v>
      </c>
      <c r="B9" s="73" t="s">
        <v>294</v>
      </c>
      <c r="C9" s="68" t="s">
        <v>345</v>
      </c>
      <c r="D9" s="19" t="s">
        <v>216</v>
      </c>
      <c r="E9" s="19" t="s">
        <v>156</v>
      </c>
      <c r="F9" s="21"/>
      <c r="G9" s="21">
        <v>30</v>
      </c>
      <c r="H9" s="22">
        <v>0.98002314814814817</v>
      </c>
      <c r="I9" s="22">
        <v>0.9591898148148148</v>
      </c>
      <c r="J9" s="4">
        <v>6</v>
      </c>
      <c r="K9" s="4">
        <v>1</v>
      </c>
    </row>
    <row r="10" spans="1:56" ht="37" customHeight="1" x14ac:dyDescent="0.2">
      <c r="A10" s="19">
        <v>3</v>
      </c>
      <c r="B10" s="73" t="s">
        <v>299</v>
      </c>
      <c r="C10" s="68" t="s">
        <v>346</v>
      </c>
      <c r="D10" s="19" t="s">
        <v>144</v>
      </c>
      <c r="E10" s="19" t="s">
        <v>156</v>
      </c>
      <c r="F10" s="21"/>
      <c r="G10" s="21">
        <v>60</v>
      </c>
      <c r="H10" s="22">
        <v>2.1676273148148146</v>
      </c>
      <c r="I10" s="70">
        <v>1.1259606481481481</v>
      </c>
      <c r="J10" s="4">
        <v>7</v>
      </c>
      <c r="K10" s="4">
        <v>4</v>
      </c>
      <c r="W10" s="18"/>
    </row>
    <row r="11" spans="1:56" ht="36" customHeight="1" x14ac:dyDescent="0.2">
      <c r="A11" s="19">
        <v>8</v>
      </c>
      <c r="B11" s="73" t="s">
        <v>305</v>
      </c>
      <c r="C11" s="68" t="s">
        <v>347</v>
      </c>
      <c r="D11" s="19" t="s">
        <v>216</v>
      </c>
      <c r="E11" s="19" t="s">
        <v>145</v>
      </c>
      <c r="F11" s="21">
        <v>480</v>
      </c>
      <c r="G11" s="21"/>
      <c r="H11" s="22">
        <v>0.8195486111111111</v>
      </c>
      <c r="I11" s="70">
        <v>1.1528819444444445</v>
      </c>
      <c r="J11" s="4" t="s">
        <v>311</v>
      </c>
      <c r="K11" s="4"/>
    </row>
    <row r="12" spans="1:56" ht="37" customHeight="1" x14ac:dyDescent="0.2">
      <c r="A12" s="19">
        <v>6</v>
      </c>
      <c r="B12" s="73" t="s">
        <v>312</v>
      </c>
      <c r="C12" s="68" t="s">
        <v>348</v>
      </c>
      <c r="D12" s="19" t="s">
        <v>155</v>
      </c>
      <c r="E12" s="19" t="s">
        <v>145</v>
      </c>
      <c r="F12" s="21">
        <v>3000</v>
      </c>
      <c r="G12" s="21"/>
      <c r="H12" s="22"/>
      <c r="I12" s="22" t="s">
        <v>318</v>
      </c>
      <c r="J12" s="4"/>
      <c r="K12" s="4"/>
    </row>
    <row r="13" spans="1:56" ht="34" customHeight="1" x14ac:dyDescent="0.2">
      <c r="A13" s="19">
        <v>11</v>
      </c>
      <c r="B13" s="73" t="s">
        <v>319</v>
      </c>
      <c r="C13" s="68" t="s">
        <v>349</v>
      </c>
      <c r="D13" s="19" t="s">
        <v>155</v>
      </c>
      <c r="E13" s="19" t="s">
        <v>145</v>
      </c>
      <c r="F13" s="21">
        <v>2400</v>
      </c>
      <c r="G13" s="21"/>
      <c r="H13" s="22"/>
      <c r="I13" s="22" t="s">
        <v>318</v>
      </c>
      <c r="J13" s="4"/>
      <c r="K13" s="4"/>
    </row>
    <row r="15" spans="1:56" ht="47" x14ac:dyDescent="0.55000000000000004">
      <c r="A15" s="53" t="s">
        <v>98</v>
      </c>
    </row>
    <row r="16" spans="1:56" ht="18.75" customHeight="1" x14ac:dyDescent="0.2">
      <c r="A16" s="4" t="s">
        <v>120</v>
      </c>
      <c r="B16" s="4"/>
      <c r="C16" s="2"/>
      <c r="D16" s="2"/>
      <c r="E16" s="2"/>
      <c r="F16" s="2"/>
      <c r="G16" s="65"/>
      <c r="H16" s="2"/>
      <c r="I16" s="4"/>
      <c r="J16" s="4">
        <v>120</v>
      </c>
      <c r="K16" s="4">
        <v>120</v>
      </c>
      <c r="L16" s="4">
        <v>120</v>
      </c>
      <c r="M16" s="4">
        <v>120</v>
      </c>
      <c r="N16" s="4">
        <v>120</v>
      </c>
      <c r="O16" s="4">
        <v>120</v>
      </c>
      <c r="P16" s="4">
        <v>120</v>
      </c>
      <c r="Q16" s="4">
        <v>120</v>
      </c>
      <c r="R16" s="4">
        <v>120</v>
      </c>
      <c r="S16" s="4"/>
      <c r="T16" s="4">
        <v>120</v>
      </c>
      <c r="U16" s="4">
        <v>120</v>
      </c>
      <c r="V16" s="4">
        <v>120</v>
      </c>
      <c r="W16" s="4">
        <v>120</v>
      </c>
      <c r="X16" s="4">
        <v>120</v>
      </c>
      <c r="Y16" s="4">
        <v>120</v>
      </c>
      <c r="Z16" s="4">
        <v>120</v>
      </c>
      <c r="AA16" s="4">
        <v>120</v>
      </c>
      <c r="AB16" s="4">
        <v>120</v>
      </c>
      <c r="AC16" s="4">
        <v>120</v>
      </c>
      <c r="AD16" s="4">
        <v>120</v>
      </c>
      <c r="AE16" s="4"/>
      <c r="AF16" s="4"/>
      <c r="AG16" s="4"/>
      <c r="AH16" s="4">
        <v>120</v>
      </c>
      <c r="AI16" s="4">
        <v>120</v>
      </c>
      <c r="AJ16" s="4"/>
      <c r="AK16" s="4">
        <v>120</v>
      </c>
      <c r="AL16" s="4">
        <v>120</v>
      </c>
      <c r="AM16" s="4">
        <v>120</v>
      </c>
      <c r="AN16" s="4"/>
      <c r="AO16" s="4"/>
      <c r="AP16" s="4">
        <v>120</v>
      </c>
      <c r="AQ16" s="4">
        <v>120</v>
      </c>
      <c r="AR16" s="4"/>
      <c r="AS16" s="4">
        <v>120</v>
      </c>
      <c r="AT16" s="4">
        <v>120</v>
      </c>
      <c r="AU16" s="4">
        <v>120</v>
      </c>
      <c r="AV16" s="4"/>
      <c r="AW16" s="24"/>
      <c r="AX16" s="6"/>
      <c r="AY16" s="62"/>
      <c r="AZ16" s="16"/>
      <c r="BA16" s="16"/>
      <c r="BB16" s="9"/>
      <c r="BC16" s="4"/>
      <c r="BD16" s="4"/>
    </row>
    <row r="17" spans="1:67" ht="18.75" customHeight="1" x14ac:dyDescent="0.2">
      <c r="A17" s="2" t="s">
        <v>121</v>
      </c>
      <c r="B17" s="2"/>
      <c r="C17" s="2"/>
      <c r="D17" s="2"/>
      <c r="E17" s="2"/>
      <c r="F17" s="2"/>
      <c r="G17" s="65"/>
      <c r="H17" s="2"/>
      <c r="I17" s="4"/>
      <c r="J17" s="4"/>
      <c r="K17" s="4"/>
      <c r="L17" s="4"/>
      <c r="M17" s="4"/>
      <c r="N17" s="4"/>
      <c r="O17" s="4"/>
      <c r="P17" s="4"/>
      <c r="Q17" s="4"/>
      <c r="R17" s="4"/>
      <c r="S17" s="4">
        <v>60</v>
      </c>
      <c r="T17" s="4"/>
      <c r="U17" s="4"/>
      <c r="V17" s="4"/>
      <c r="W17" s="4"/>
      <c r="X17" s="4"/>
      <c r="Y17" s="4"/>
      <c r="Z17" s="4"/>
      <c r="AA17" s="4"/>
      <c r="AB17" s="4"/>
      <c r="AC17" s="4"/>
      <c r="AD17" s="4"/>
      <c r="AE17" s="4">
        <v>30</v>
      </c>
      <c r="AF17" s="4">
        <v>30</v>
      </c>
      <c r="AG17" s="4">
        <v>60</v>
      </c>
      <c r="AH17" s="4"/>
      <c r="AI17" s="4"/>
      <c r="AJ17" s="4">
        <v>30</v>
      </c>
      <c r="AK17" s="4"/>
      <c r="AL17" s="4"/>
      <c r="AM17" s="4"/>
      <c r="AN17" s="4">
        <v>30</v>
      </c>
      <c r="AO17" s="4">
        <v>30</v>
      </c>
      <c r="AP17" s="4"/>
      <c r="AQ17" s="4"/>
      <c r="AR17" s="4">
        <v>60</v>
      </c>
      <c r="AS17" s="4"/>
      <c r="AT17" s="4"/>
      <c r="AU17" s="4"/>
      <c r="AV17" s="4"/>
      <c r="AW17" s="24"/>
      <c r="AX17" s="6"/>
      <c r="AY17" s="62"/>
      <c r="AZ17" s="16"/>
      <c r="BA17" s="16"/>
      <c r="BB17" s="9"/>
      <c r="BC17" s="4"/>
      <c r="BD17" s="4"/>
    </row>
    <row r="18" spans="1:67" s="18" customFormat="1" ht="35.25" customHeight="1" x14ac:dyDescent="0.2">
      <c r="A18" s="15" t="s">
        <v>122</v>
      </c>
      <c r="B18" s="15" t="s">
        <v>2</v>
      </c>
      <c r="C18" s="37" t="s">
        <v>3</v>
      </c>
      <c r="D18" s="15" t="s">
        <v>4</v>
      </c>
      <c r="E18" s="15" t="s">
        <v>5</v>
      </c>
      <c r="F18" s="38" t="s">
        <v>123</v>
      </c>
      <c r="G18" s="15" t="s">
        <v>8</v>
      </c>
      <c r="H18" s="67" t="s">
        <v>99</v>
      </c>
      <c r="I18" s="27" t="s">
        <v>248</v>
      </c>
      <c r="J18" s="27" t="s">
        <v>249</v>
      </c>
      <c r="K18" s="27" t="s">
        <v>250</v>
      </c>
      <c r="L18" s="27" t="s">
        <v>251</v>
      </c>
      <c r="M18" s="27" t="s">
        <v>252</v>
      </c>
      <c r="N18" s="27" t="s">
        <v>253</v>
      </c>
      <c r="O18" s="27" t="s">
        <v>254</v>
      </c>
      <c r="P18" s="27" t="s">
        <v>255</v>
      </c>
      <c r="Q18" s="25" t="s">
        <v>256</v>
      </c>
      <c r="R18" s="25" t="s">
        <v>257</v>
      </c>
      <c r="S18" s="25" t="s">
        <v>258</v>
      </c>
      <c r="T18" s="25" t="s">
        <v>259</v>
      </c>
      <c r="U18" s="25" t="s">
        <v>126</v>
      </c>
      <c r="V18" s="26" t="s">
        <v>103</v>
      </c>
      <c r="W18" s="26" t="s">
        <v>127</v>
      </c>
      <c r="X18" s="26" t="s">
        <v>128</v>
      </c>
      <c r="Y18" s="26" t="s">
        <v>129</v>
      </c>
      <c r="Z18" s="26" t="s">
        <v>130</v>
      </c>
      <c r="AA18" s="26" t="s">
        <v>131</v>
      </c>
      <c r="AB18" s="26" t="s">
        <v>132</v>
      </c>
      <c r="AC18" s="26" t="s">
        <v>133</v>
      </c>
      <c r="AD18" s="27" t="s">
        <v>134</v>
      </c>
      <c r="AE18" s="27" t="s">
        <v>135</v>
      </c>
      <c r="AF18" s="27" t="s">
        <v>136</v>
      </c>
      <c r="AG18" s="27" t="s">
        <v>137</v>
      </c>
      <c r="AH18" s="27" t="s">
        <v>138</v>
      </c>
      <c r="AI18" s="27" t="s">
        <v>139</v>
      </c>
      <c r="AJ18" s="27" t="s">
        <v>140</v>
      </c>
      <c r="AK18" s="27" t="s">
        <v>106</v>
      </c>
      <c r="AL18" s="27" t="s">
        <v>107</v>
      </c>
      <c r="AM18" s="27" t="s">
        <v>108</v>
      </c>
      <c r="AN18" s="27" t="s">
        <v>109</v>
      </c>
      <c r="AO18" s="27" t="s">
        <v>110</v>
      </c>
      <c r="AP18" s="27" t="s">
        <v>111</v>
      </c>
      <c r="AQ18" s="27" t="s">
        <v>141</v>
      </c>
      <c r="AR18" s="27" t="s">
        <v>105</v>
      </c>
      <c r="AS18" s="26" t="s">
        <v>104</v>
      </c>
      <c r="AT18" s="26" t="s">
        <v>112</v>
      </c>
      <c r="AU18" s="28" t="s">
        <v>113</v>
      </c>
      <c r="AV18" s="71" t="s">
        <v>114</v>
      </c>
      <c r="AW18" s="28" t="s">
        <v>9</v>
      </c>
      <c r="AX18" s="41" t="s">
        <v>115</v>
      </c>
      <c r="AY18" s="28" t="s">
        <v>116</v>
      </c>
      <c r="AZ18" s="28" t="s">
        <v>10</v>
      </c>
      <c r="BA18" s="42" t="s">
        <v>11</v>
      </c>
      <c r="BB18" s="29" t="s">
        <v>12</v>
      </c>
      <c r="BC18" s="29" t="s">
        <v>13</v>
      </c>
    </row>
    <row r="19" spans="1:67" s="18" customFormat="1" ht="18.75" customHeight="1" x14ac:dyDescent="0.2">
      <c r="A19" s="19">
        <v>22</v>
      </c>
      <c r="B19" s="19">
        <v>10</v>
      </c>
      <c r="C19" s="19" t="s">
        <v>260</v>
      </c>
      <c r="D19" s="19" t="s">
        <v>264</v>
      </c>
      <c r="E19" s="19" t="s">
        <v>265</v>
      </c>
      <c r="F19" s="19" t="s">
        <v>144</v>
      </c>
      <c r="G19" s="19" t="s">
        <v>156</v>
      </c>
      <c r="H19" s="69">
        <v>0.28819444444444442</v>
      </c>
      <c r="I19" s="22">
        <v>0.30653935185185183</v>
      </c>
      <c r="J19" s="22">
        <v>0.32081018518518517</v>
      </c>
      <c r="K19" s="22">
        <v>0.33098379629629632</v>
      </c>
      <c r="L19" s="22">
        <v>0.34181712962962962</v>
      </c>
      <c r="M19" s="22">
        <v>0.35206018518518517</v>
      </c>
      <c r="N19" s="22">
        <v>0.3601388888888889</v>
      </c>
      <c r="O19" s="22">
        <v>0.36788194444444444</v>
      </c>
      <c r="P19" s="22">
        <v>0.39210648148148147</v>
      </c>
      <c r="Q19" s="22">
        <v>0.46511574074074075</v>
      </c>
      <c r="R19" s="22">
        <v>0.49886574074074075</v>
      </c>
      <c r="S19" s="22">
        <v>0.52513888888888893</v>
      </c>
      <c r="T19" s="22">
        <v>0.55909722222222225</v>
      </c>
      <c r="U19" s="22">
        <v>0.59299768518518514</v>
      </c>
      <c r="V19" s="22">
        <v>0.63944444444444448</v>
      </c>
      <c r="W19" s="22">
        <v>0.64804398148148146</v>
      </c>
      <c r="X19" s="22">
        <v>0.6568518518518518</v>
      </c>
      <c r="Y19" s="22">
        <v>0.67096064814814815</v>
      </c>
      <c r="Z19" s="22">
        <v>0.69756944444444446</v>
      </c>
      <c r="AA19" s="22">
        <v>0.71446759259259263</v>
      </c>
      <c r="AB19" s="22">
        <v>0.73305555555555557</v>
      </c>
      <c r="AC19" s="22">
        <v>0.74729166666666669</v>
      </c>
      <c r="AD19" s="22">
        <v>0.778900462962963</v>
      </c>
      <c r="AE19" s="22">
        <v>0.81236111111111109</v>
      </c>
      <c r="AF19" s="22">
        <v>0.82586805555555554</v>
      </c>
      <c r="AG19" s="22">
        <v>0.79748842592592595</v>
      </c>
      <c r="AH19" s="22">
        <v>0.85237268518518516</v>
      </c>
      <c r="AI19" s="22">
        <v>0.86023148148148143</v>
      </c>
      <c r="AJ19" s="22">
        <v>0.88236111111111115</v>
      </c>
      <c r="AK19" s="22">
        <v>0.91126157407407404</v>
      </c>
      <c r="AL19" s="22">
        <v>0.89871527777777782</v>
      </c>
      <c r="AM19" s="30">
        <v>0.91943287037037036</v>
      </c>
      <c r="AN19" s="30">
        <v>0.92313657407407412</v>
      </c>
      <c r="AO19" s="30">
        <v>0.95733796296296292</v>
      </c>
      <c r="AP19" s="30">
        <v>0.9626851851851852</v>
      </c>
      <c r="AQ19" s="30">
        <v>0.93252314814814818</v>
      </c>
      <c r="AR19" s="30">
        <v>0.94464120370370375</v>
      </c>
      <c r="AS19" s="30">
        <v>0.98862268518518515</v>
      </c>
      <c r="AT19" s="30">
        <v>0.97695601851851854</v>
      </c>
      <c r="AU19" s="22">
        <v>2.8703703703703703E-3</v>
      </c>
      <c r="AV19" s="21"/>
      <c r="AW19" s="21">
        <v>0</v>
      </c>
      <c r="AX19" s="21" t="s">
        <v>261</v>
      </c>
      <c r="AY19" s="21">
        <v>360</v>
      </c>
      <c r="AZ19" s="22">
        <f t="shared" ref="AZ19:AZ34" si="0">AU19-H19+1</f>
        <v>0.71467592592592588</v>
      </c>
      <c r="BA19" s="22">
        <f t="shared" ref="BA19:BA34" si="1">AZ19+(AW19-AY19)/1440</f>
        <v>0.46467592592592588</v>
      </c>
      <c r="BB19" s="4">
        <v>1</v>
      </c>
      <c r="BC19" s="4">
        <v>1</v>
      </c>
      <c r="BD19"/>
      <c r="BE19"/>
      <c r="BF19"/>
      <c r="BG19"/>
      <c r="BH19"/>
      <c r="BI19"/>
      <c r="BJ19"/>
      <c r="BK19"/>
      <c r="BL19"/>
      <c r="BM19"/>
      <c r="BN19"/>
      <c r="BO19"/>
    </row>
    <row r="20" spans="1:67" s="18" customFormat="1" ht="18.75" customHeight="1" x14ac:dyDescent="0.2">
      <c r="A20" s="19">
        <v>21</v>
      </c>
      <c r="B20" s="19">
        <v>10</v>
      </c>
      <c r="C20" s="19" t="s">
        <v>260</v>
      </c>
      <c r="D20" s="19" t="s">
        <v>262</v>
      </c>
      <c r="E20" s="19" t="s">
        <v>263</v>
      </c>
      <c r="F20" s="19" t="s">
        <v>144</v>
      </c>
      <c r="G20" s="19" t="s">
        <v>156</v>
      </c>
      <c r="H20" s="69">
        <v>0.28819444444444442</v>
      </c>
      <c r="I20" s="22">
        <v>0.30664351851851851</v>
      </c>
      <c r="J20" s="22">
        <v>0.32087962962962963</v>
      </c>
      <c r="K20" s="22">
        <v>0.3309375</v>
      </c>
      <c r="L20" s="22">
        <v>0.34185185185185185</v>
      </c>
      <c r="M20" s="22">
        <v>0.3520949074074074</v>
      </c>
      <c r="N20" s="22">
        <v>0.36016203703703703</v>
      </c>
      <c r="O20" s="22">
        <v>0.3679398148148148</v>
      </c>
      <c r="P20" s="22">
        <v>0.39216435185185183</v>
      </c>
      <c r="Q20" s="22">
        <v>0.4652662037037037</v>
      </c>
      <c r="R20" s="22">
        <v>0.49885416666666665</v>
      </c>
      <c r="S20" s="22">
        <v>0.52521990740740743</v>
      </c>
      <c r="T20" s="22">
        <v>0.55887731481481484</v>
      </c>
      <c r="U20" s="22">
        <v>0.5931481481481482</v>
      </c>
      <c r="V20" s="22">
        <v>0.6392592592592593</v>
      </c>
      <c r="W20" s="22">
        <v>0.64817129629629633</v>
      </c>
      <c r="X20" s="22">
        <v>0.65692129629629625</v>
      </c>
      <c r="Y20" s="22">
        <v>0.67098379629629634</v>
      </c>
      <c r="Z20" s="22">
        <v>0.69761574074074073</v>
      </c>
      <c r="AA20" s="22">
        <v>0.7144907407407407</v>
      </c>
      <c r="AB20" s="22">
        <v>0.73297453703703708</v>
      </c>
      <c r="AC20" s="22">
        <v>0.74734953703703699</v>
      </c>
      <c r="AD20" s="22">
        <v>0.77895833333333331</v>
      </c>
      <c r="AE20" s="22">
        <v>0.81240740740740736</v>
      </c>
      <c r="AF20" s="22">
        <v>0.82583333333333331</v>
      </c>
      <c r="AG20" s="22">
        <v>0.79756944444444444</v>
      </c>
      <c r="AH20" s="22">
        <v>0.85263888888888884</v>
      </c>
      <c r="AI20" s="22">
        <v>0.86017361111111112</v>
      </c>
      <c r="AJ20" s="22">
        <v>0.88230324074074074</v>
      </c>
      <c r="AK20" s="22">
        <v>0.9113310185185185</v>
      </c>
      <c r="AL20" s="22">
        <v>0.89879629629629632</v>
      </c>
      <c r="AM20" s="30">
        <v>0.9193055555555556</v>
      </c>
      <c r="AN20" s="30">
        <v>0.9232407407407407</v>
      </c>
      <c r="AO20" s="30">
        <v>0.95748842592592598</v>
      </c>
      <c r="AP20" s="30">
        <v>0.96280092592592592</v>
      </c>
      <c r="AQ20" s="30">
        <v>0.93261574074074072</v>
      </c>
      <c r="AR20" s="30">
        <v>0.94478009259259255</v>
      </c>
      <c r="AS20" s="30">
        <v>0.98868055555555556</v>
      </c>
      <c r="AT20" s="30">
        <v>0.97701388888888885</v>
      </c>
      <c r="AU20" s="22">
        <v>2.8819444444444444E-3</v>
      </c>
      <c r="AV20" s="21"/>
      <c r="AW20" s="21">
        <v>0</v>
      </c>
      <c r="AX20" s="21" t="s">
        <v>261</v>
      </c>
      <c r="AY20" s="21">
        <v>360</v>
      </c>
      <c r="AZ20" s="22">
        <f t="shared" si="0"/>
        <v>0.71468750000000003</v>
      </c>
      <c r="BA20" s="22">
        <f t="shared" si="1"/>
        <v>0.46468750000000003</v>
      </c>
      <c r="BB20" s="4">
        <v>1</v>
      </c>
      <c r="BC20" s="4">
        <v>1</v>
      </c>
      <c r="BD20"/>
      <c r="BE20"/>
      <c r="BF20"/>
      <c r="BG20"/>
      <c r="BH20"/>
      <c r="BI20"/>
      <c r="BJ20"/>
      <c r="BK20"/>
      <c r="BL20"/>
      <c r="BM20"/>
      <c r="BN20"/>
      <c r="BO20"/>
    </row>
    <row r="21" spans="1:67" s="18" customFormat="1" ht="18.75" customHeight="1" x14ac:dyDescent="0.2">
      <c r="A21" s="19">
        <v>1</v>
      </c>
      <c r="B21" s="19">
        <v>1</v>
      </c>
      <c r="C21" s="19" t="s">
        <v>266</v>
      </c>
      <c r="D21" s="19" t="s">
        <v>267</v>
      </c>
      <c r="E21" s="19" t="s">
        <v>268</v>
      </c>
      <c r="F21" s="19" t="s">
        <v>175</v>
      </c>
      <c r="G21" s="19" t="s">
        <v>156</v>
      </c>
      <c r="H21" s="69">
        <v>0.28819444444444442</v>
      </c>
      <c r="I21" s="22">
        <v>0.30649305555555556</v>
      </c>
      <c r="J21" s="22">
        <v>0.32026620370370368</v>
      </c>
      <c r="K21" s="22">
        <v>0.33084490740740741</v>
      </c>
      <c r="L21" s="22">
        <v>0.34370370370370368</v>
      </c>
      <c r="M21" s="22">
        <v>0.35479166666666667</v>
      </c>
      <c r="N21" s="22">
        <v>0.36403935185185188</v>
      </c>
      <c r="O21" s="22">
        <v>0.37318287037037035</v>
      </c>
      <c r="P21" s="22">
        <v>0.39684027777777775</v>
      </c>
      <c r="Q21" s="22">
        <v>0.46401620370370372</v>
      </c>
      <c r="R21" s="22">
        <v>0.49974537037037037</v>
      </c>
      <c r="S21" s="22">
        <v>0.52795138888888893</v>
      </c>
      <c r="T21" s="22">
        <v>0.5630208333333333</v>
      </c>
      <c r="U21" s="22">
        <v>0.59752314814814811</v>
      </c>
      <c r="V21" s="22">
        <v>0.63998842592592597</v>
      </c>
      <c r="W21" s="22">
        <v>0.65225694444444449</v>
      </c>
      <c r="X21" s="22">
        <v>0.66228009259259257</v>
      </c>
      <c r="Y21" s="22">
        <v>0.67906250000000001</v>
      </c>
      <c r="Z21" s="22">
        <v>0.708587962962963</v>
      </c>
      <c r="AA21" s="22">
        <v>0.72777777777777775</v>
      </c>
      <c r="AB21" s="22">
        <v>0.74903935185185189</v>
      </c>
      <c r="AC21" s="22">
        <v>0.76868055555555559</v>
      </c>
      <c r="AD21" s="22">
        <v>0.80623842592592587</v>
      </c>
      <c r="AE21" s="22">
        <v>0.82803240740740736</v>
      </c>
      <c r="AF21" s="22">
        <v>0.84364583333333332</v>
      </c>
      <c r="AG21" s="22">
        <v>0.86342592592592593</v>
      </c>
      <c r="AH21" s="22">
        <v>0.87336805555555552</v>
      </c>
      <c r="AI21" s="22">
        <v>0.88190972222222219</v>
      </c>
      <c r="AJ21" s="22">
        <v>0.9086805555555556</v>
      </c>
      <c r="AK21" s="22">
        <v>0.92680555555555555</v>
      </c>
      <c r="AL21" s="22">
        <v>0.92354166666666671</v>
      </c>
      <c r="AM21" s="30">
        <v>0.93541666666666667</v>
      </c>
      <c r="AN21" s="30">
        <v>0.9409953703703704</v>
      </c>
      <c r="AO21" s="30">
        <v>0.9783680555555555</v>
      </c>
      <c r="AP21" s="30">
        <v>0.98303240740740738</v>
      </c>
      <c r="AQ21" s="30">
        <v>0.95384259259259263</v>
      </c>
      <c r="AR21" s="30">
        <v>0.96550925925925923</v>
      </c>
      <c r="AS21" s="30">
        <v>7.8935185185185185E-3</v>
      </c>
      <c r="AT21" s="30">
        <v>0.99732638888888892</v>
      </c>
      <c r="AU21" s="22">
        <v>2.0219907407407409E-2</v>
      </c>
      <c r="AV21" s="21"/>
      <c r="AW21" s="21">
        <v>0</v>
      </c>
      <c r="AX21" s="21" t="s">
        <v>261</v>
      </c>
      <c r="AY21" s="21">
        <v>360</v>
      </c>
      <c r="AZ21" s="22">
        <f t="shared" si="0"/>
        <v>0.732025462962963</v>
      </c>
      <c r="BA21" s="22">
        <f t="shared" si="1"/>
        <v>0.482025462962963</v>
      </c>
      <c r="BB21" s="4">
        <v>2</v>
      </c>
      <c r="BC21" s="4">
        <v>1</v>
      </c>
      <c r="BD21"/>
      <c r="BE21"/>
      <c r="BF21"/>
      <c r="BG21"/>
      <c r="BH21"/>
      <c r="BI21"/>
      <c r="BJ21"/>
      <c r="BK21"/>
      <c r="BL21"/>
      <c r="BM21"/>
      <c r="BN21"/>
    </row>
    <row r="22" spans="1:67" s="18" customFormat="1" ht="18.75" customHeight="1" x14ac:dyDescent="0.2">
      <c r="A22" s="19">
        <v>4</v>
      </c>
      <c r="B22" s="19">
        <v>1</v>
      </c>
      <c r="C22" s="19" t="s">
        <v>266</v>
      </c>
      <c r="D22" s="19" t="s">
        <v>269</v>
      </c>
      <c r="E22" s="19" t="s">
        <v>270</v>
      </c>
      <c r="F22" s="19" t="s">
        <v>175</v>
      </c>
      <c r="G22" s="19" t="s">
        <v>156</v>
      </c>
      <c r="H22" s="69">
        <v>0.28819444444444442</v>
      </c>
      <c r="I22" s="22">
        <v>0.30623842592592593</v>
      </c>
      <c r="J22" s="22">
        <v>0.32</v>
      </c>
      <c r="K22" s="22">
        <v>0.33127314814814812</v>
      </c>
      <c r="L22" s="22">
        <v>0.34341435185185187</v>
      </c>
      <c r="M22" s="22">
        <v>0.35506944444444444</v>
      </c>
      <c r="N22" s="22">
        <v>0.36381944444444442</v>
      </c>
      <c r="O22" s="22">
        <v>0.37289351851851854</v>
      </c>
      <c r="P22" s="22">
        <v>0.39672453703703703</v>
      </c>
      <c r="Q22" s="22">
        <v>0.46406249999999999</v>
      </c>
      <c r="R22" s="22">
        <v>0.49967592592592591</v>
      </c>
      <c r="S22" s="22">
        <v>0.52776620370370375</v>
      </c>
      <c r="T22" s="22">
        <v>0.56307870370370372</v>
      </c>
      <c r="U22" s="22">
        <v>0.59732638888888889</v>
      </c>
      <c r="V22" s="22">
        <v>0.63957175925925924</v>
      </c>
      <c r="W22" s="22">
        <v>0.65233796296296298</v>
      </c>
      <c r="X22" s="22">
        <v>0.66243055555555552</v>
      </c>
      <c r="Y22" s="22">
        <v>0.67899305555555556</v>
      </c>
      <c r="Z22" s="22">
        <v>0.7085069444444444</v>
      </c>
      <c r="AA22" s="22">
        <v>0.72771990740740744</v>
      </c>
      <c r="AB22" s="22">
        <v>0.74922453703703706</v>
      </c>
      <c r="AC22" s="22">
        <v>0.76880787037037035</v>
      </c>
      <c r="AD22" s="22">
        <v>0.80590277777777775</v>
      </c>
      <c r="AE22" s="22">
        <v>0.82797453703703705</v>
      </c>
      <c r="AF22" s="22">
        <v>0.84340277777777772</v>
      </c>
      <c r="AG22" s="22">
        <v>0.86325231481481479</v>
      </c>
      <c r="AH22" s="22">
        <v>0.87357638888888889</v>
      </c>
      <c r="AI22" s="22">
        <v>0.88177083333333328</v>
      </c>
      <c r="AJ22" s="22">
        <v>0.9084606481481482</v>
      </c>
      <c r="AK22" s="22">
        <v>0.92673611111111109</v>
      </c>
      <c r="AL22" s="22">
        <v>0.92343750000000002</v>
      </c>
      <c r="AM22" s="30">
        <v>0.935150462962963</v>
      </c>
      <c r="AN22" s="30">
        <v>0.94043981481481487</v>
      </c>
      <c r="AO22" s="30">
        <v>0.97826388888888893</v>
      </c>
      <c r="AP22" s="30">
        <v>0.98273148148148148</v>
      </c>
      <c r="AQ22" s="30">
        <v>0.95351851851851854</v>
      </c>
      <c r="AR22" s="30">
        <v>0.96538194444444447</v>
      </c>
      <c r="AS22" s="30">
        <v>7.743055555555556E-3</v>
      </c>
      <c r="AT22" s="30">
        <v>0.99709490740740736</v>
      </c>
      <c r="AU22" s="22">
        <v>2.0243055555555556E-2</v>
      </c>
      <c r="AV22" s="21"/>
      <c r="AW22" s="21">
        <v>0</v>
      </c>
      <c r="AX22" s="21" t="s">
        <v>261</v>
      </c>
      <c r="AY22" s="21">
        <v>360</v>
      </c>
      <c r="AZ22" s="22">
        <f t="shared" si="0"/>
        <v>0.73204861111111108</v>
      </c>
      <c r="BA22" s="22">
        <f t="shared" si="1"/>
        <v>0.48204861111111108</v>
      </c>
      <c r="BB22" s="4">
        <v>2</v>
      </c>
      <c r="BC22" s="4">
        <v>1</v>
      </c>
      <c r="BD22"/>
      <c r="BE22"/>
      <c r="BF22"/>
      <c r="BG22"/>
      <c r="BH22"/>
      <c r="BI22"/>
      <c r="BJ22"/>
      <c r="BK22"/>
      <c r="BL22"/>
      <c r="BM22"/>
      <c r="BN22"/>
    </row>
    <row r="23" spans="1:67" s="18" customFormat="1" ht="18.75" customHeight="1" x14ac:dyDescent="0.2">
      <c r="A23" s="19">
        <v>3</v>
      </c>
      <c r="B23" s="19">
        <v>1</v>
      </c>
      <c r="C23" s="19" t="s">
        <v>266</v>
      </c>
      <c r="D23" s="19" t="s">
        <v>271</v>
      </c>
      <c r="E23" s="19" t="s">
        <v>272</v>
      </c>
      <c r="F23" s="19" t="s">
        <v>175</v>
      </c>
      <c r="G23" s="19" t="s">
        <v>156</v>
      </c>
      <c r="H23" s="69">
        <v>0.28819444444444442</v>
      </c>
      <c r="I23" s="22">
        <v>0.30641203703703701</v>
      </c>
      <c r="J23" s="22">
        <v>0.32030092592592591</v>
      </c>
      <c r="K23" s="22">
        <v>0.33087962962962963</v>
      </c>
      <c r="L23" s="22">
        <v>0.34350694444444446</v>
      </c>
      <c r="M23" s="22">
        <v>0.35473379629629631</v>
      </c>
      <c r="N23" s="22">
        <v>0.36391203703703706</v>
      </c>
      <c r="O23" s="22">
        <v>0.37312499999999998</v>
      </c>
      <c r="P23" s="22">
        <v>0.39687499999999998</v>
      </c>
      <c r="Q23" s="22">
        <v>0.46418981481481481</v>
      </c>
      <c r="R23" s="22">
        <v>0.49986111111111109</v>
      </c>
      <c r="S23" s="22">
        <v>0.52832175925925928</v>
      </c>
      <c r="T23" s="22">
        <v>0.56341435185185185</v>
      </c>
      <c r="U23" s="22">
        <v>0.59791666666666665</v>
      </c>
      <c r="V23" s="22">
        <v>0.64027777777777772</v>
      </c>
      <c r="W23" s="22">
        <v>0.65221064814814811</v>
      </c>
      <c r="X23" s="22">
        <v>0.66210648148148143</v>
      </c>
      <c r="Y23" s="22">
        <v>0.6789236111111111</v>
      </c>
      <c r="Z23" s="22">
        <v>0.7088888888888889</v>
      </c>
      <c r="AA23" s="22">
        <v>0.72767361111111106</v>
      </c>
      <c r="AB23" s="22">
        <v>0.74899305555555551</v>
      </c>
      <c r="AC23" s="22">
        <v>0.76888888888888884</v>
      </c>
      <c r="AD23" s="22">
        <v>0.80600694444444443</v>
      </c>
      <c r="AE23" s="22">
        <v>0.82818287037037042</v>
      </c>
      <c r="AF23" s="22">
        <v>0.84334490740740742</v>
      </c>
      <c r="AG23" s="22">
        <v>0.86332175925925925</v>
      </c>
      <c r="AH23" s="22">
        <v>0.87343749999999998</v>
      </c>
      <c r="AI23" s="22">
        <v>0.88203703703703706</v>
      </c>
      <c r="AJ23" s="22">
        <v>0.90856481481481477</v>
      </c>
      <c r="AK23" s="22">
        <v>0.92693287037037042</v>
      </c>
      <c r="AL23" s="22">
        <v>0.92369212962962965</v>
      </c>
      <c r="AM23" s="30">
        <v>0.93527777777777776</v>
      </c>
      <c r="AN23" s="30">
        <v>0.94067129629629631</v>
      </c>
      <c r="AO23" s="30">
        <v>0.97844907407407411</v>
      </c>
      <c r="AP23" s="30">
        <v>0.98289351851851847</v>
      </c>
      <c r="AQ23" s="30">
        <v>0.9537268518518518</v>
      </c>
      <c r="AR23" s="30">
        <v>0.96561342592592592</v>
      </c>
      <c r="AS23" s="30">
        <v>7.4999999999999997E-3</v>
      </c>
      <c r="AT23" s="30">
        <v>0.99717592592592597</v>
      </c>
      <c r="AU23" s="22">
        <v>2.0277777777777777E-2</v>
      </c>
      <c r="AV23" s="21"/>
      <c r="AW23" s="21">
        <v>0</v>
      </c>
      <c r="AX23" s="21" t="s">
        <v>261</v>
      </c>
      <c r="AY23" s="21">
        <v>360</v>
      </c>
      <c r="AZ23" s="22">
        <f t="shared" si="0"/>
        <v>0.73208333333333342</v>
      </c>
      <c r="BA23" s="22">
        <f t="shared" si="1"/>
        <v>0.48208333333333342</v>
      </c>
      <c r="BB23" s="4">
        <v>2</v>
      </c>
      <c r="BC23" s="4">
        <v>1</v>
      </c>
      <c r="BD23"/>
      <c r="BE23"/>
      <c r="BF23"/>
      <c r="BG23"/>
      <c r="BH23"/>
      <c r="BI23"/>
      <c r="BJ23"/>
      <c r="BK23"/>
      <c r="BL23"/>
      <c r="BM23"/>
      <c r="BN23"/>
    </row>
    <row r="24" spans="1:67" s="18" customFormat="1" ht="18.75" customHeight="1" x14ac:dyDescent="0.2">
      <c r="A24" s="19">
        <v>2</v>
      </c>
      <c r="B24" s="19">
        <v>1</v>
      </c>
      <c r="C24" s="19" t="s">
        <v>266</v>
      </c>
      <c r="D24" s="19" t="s">
        <v>273</v>
      </c>
      <c r="E24" s="19" t="s">
        <v>274</v>
      </c>
      <c r="F24" s="19" t="s">
        <v>175</v>
      </c>
      <c r="G24" s="19" t="s">
        <v>156</v>
      </c>
      <c r="H24" s="69">
        <v>0.28819444444444442</v>
      </c>
      <c r="I24" s="22">
        <v>0.30635416666666665</v>
      </c>
      <c r="J24" s="22">
        <v>0.32034722222222223</v>
      </c>
      <c r="K24" s="22">
        <v>0.33079861111111108</v>
      </c>
      <c r="L24" s="22">
        <v>0.34378472222222223</v>
      </c>
      <c r="M24" s="22">
        <v>0.35498842592592594</v>
      </c>
      <c r="N24" s="22">
        <v>0.36418981481481483</v>
      </c>
      <c r="O24" s="22">
        <v>0.37299768518518517</v>
      </c>
      <c r="P24" s="22">
        <v>0.39689814814814817</v>
      </c>
      <c r="Q24" s="22">
        <v>0.46451388888888889</v>
      </c>
      <c r="R24" s="22">
        <v>0.49988425925925928</v>
      </c>
      <c r="S24" s="22">
        <v>0.5280555555555555</v>
      </c>
      <c r="T24" s="22">
        <v>0.56329861111111112</v>
      </c>
      <c r="U24" s="22">
        <v>0.59857638888888887</v>
      </c>
      <c r="V24" s="22">
        <v>0.64011574074074074</v>
      </c>
      <c r="W24" s="22">
        <v>0.6521527777777778</v>
      </c>
      <c r="X24" s="22">
        <v>0.66222222222222227</v>
      </c>
      <c r="Y24" s="22">
        <v>0.67902777777777779</v>
      </c>
      <c r="Z24" s="22">
        <v>0.70868055555555554</v>
      </c>
      <c r="AA24" s="22">
        <v>0.72785879629629635</v>
      </c>
      <c r="AB24" s="22">
        <v>0.74913194444444442</v>
      </c>
      <c r="AC24" s="22">
        <v>0.76896990740740745</v>
      </c>
      <c r="AD24" s="22">
        <v>0.80631944444444448</v>
      </c>
      <c r="AE24" s="22">
        <v>0.828125</v>
      </c>
      <c r="AF24" s="22">
        <v>0.84373842592592596</v>
      </c>
      <c r="AG24" s="22">
        <v>0.86354166666666665</v>
      </c>
      <c r="AH24" s="22">
        <v>0.87364583333333334</v>
      </c>
      <c r="AI24" s="22">
        <v>0.88222222222222224</v>
      </c>
      <c r="AJ24" s="22">
        <v>0.90877314814814814</v>
      </c>
      <c r="AK24" s="22">
        <v>0.92699074074074073</v>
      </c>
      <c r="AL24" s="22">
        <v>0.92379629629629634</v>
      </c>
      <c r="AM24" s="30">
        <v>0.93556712962962962</v>
      </c>
      <c r="AN24" s="30">
        <v>0.94021990740740746</v>
      </c>
      <c r="AO24" s="30">
        <v>0.97857638888888887</v>
      </c>
      <c r="AP24" s="30">
        <v>0.98318287037037033</v>
      </c>
      <c r="AQ24" s="30">
        <v>0.95369212962962968</v>
      </c>
      <c r="AR24" s="30">
        <v>0.96574074074074079</v>
      </c>
      <c r="AS24" s="30">
        <v>7.8240740740740736E-3</v>
      </c>
      <c r="AT24" s="30">
        <v>0.99724537037037042</v>
      </c>
      <c r="AU24" s="22">
        <v>2.0347222222222221E-2</v>
      </c>
      <c r="AV24" s="21"/>
      <c r="AW24" s="21">
        <v>0</v>
      </c>
      <c r="AX24" s="21" t="s">
        <v>261</v>
      </c>
      <c r="AY24" s="21">
        <v>360</v>
      </c>
      <c r="AZ24" s="22">
        <f t="shared" si="0"/>
        <v>0.73215277777777787</v>
      </c>
      <c r="BA24" s="22">
        <f t="shared" si="1"/>
        <v>0.48215277777777787</v>
      </c>
      <c r="BB24" s="4">
        <v>2</v>
      </c>
      <c r="BC24" s="4">
        <v>1</v>
      </c>
      <c r="BD24"/>
      <c r="BE24"/>
      <c r="BF24"/>
      <c r="BG24"/>
      <c r="BH24"/>
      <c r="BI24"/>
      <c r="BJ24"/>
      <c r="BK24"/>
      <c r="BL24"/>
      <c r="BM24"/>
      <c r="BN24"/>
    </row>
    <row r="25" spans="1:67" s="18" customFormat="1" ht="17.25" customHeight="1" x14ac:dyDescent="0.2">
      <c r="A25" s="19">
        <v>8</v>
      </c>
      <c r="B25" s="19">
        <v>2</v>
      </c>
      <c r="C25" s="19" t="s">
        <v>275</v>
      </c>
      <c r="D25" s="19" t="s">
        <v>282</v>
      </c>
      <c r="E25" s="19" t="s">
        <v>283</v>
      </c>
      <c r="F25" s="19" t="s">
        <v>175</v>
      </c>
      <c r="G25" s="19" t="s">
        <v>156</v>
      </c>
      <c r="H25" s="69">
        <v>0.28819444444444442</v>
      </c>
      <c r="I25" s="22">
        <v>0.30699074074074073</v>
      </c>
      <c r="J25" s="22">
        <v>0.32231481481481483</v>
      </c>
      <c r="K25" s="22">
        <v>0.33354166666666668</v>
      </c>
      <c r="L25" s="22">
        <v>0.34851851851851851</v>
      </c>
      <c r="M25" s="22">
        <v>0.35952546296296295</v>
      </c>
      <c r="N25" s="22">
        <v>0.3709722222222222</v>
      </c>
      <c r="O25" s="22">
        <v>0.38164351851851852</v>
      </c>
      <c r="P25" s="22">
        <v>0.40770833333333334</v>
      </c>
      <c r="Q25" s="22">
        <v>0.47714120370370372</v>
      </c>
      <c r="R25" s="22">
        <v>0.51605324074074077</v>
      </c>
      <c r="S25" s="22">
        <v>0.54604166666666665</v>
      </c>
      <c r="T25" s="22">
        <v>0.58758101851851852</v>
      </c>
      <c r="U25" s="22">
        <v>0.62384259259259256</v>
      </c>
      <c r="V25" s="22">
        <v>0.68700231481481477</v>
      </c>
      <c r="W25" s="22">
        <v>0.70130787037037035</v>
      </c>
      <c r="X25" s="22">
        <v>0.71282407407407411</v>
      </c>
      <c r="Y25" s="22">
        <v>0.7330902777777778</v>
      </c>
      <c r="Z25" s="22">
        <v>0.76924768518518516</v>
      </c>
      <c r="AA25" s="22">
        <v>0.79278935185185184</v>
      </c>
      <c r="AB25" s="22">
        <v>0.81944444444444442</v>
      </c>
      <c r="AC25" s="22">
        <v>0.84</v>
      </c>
      <c r="AD25" s="22">
        <v>0.88504629629629628</v>
      </c>
      <c r="AE25" s="22">
        <v>0.92964120370370373</v>
      </c>
      <c r="AF25" s="22">
        <v>0.91100694444444441</v>
      </c>
      <c r="AG25" s="22">
        <v>0.89280092592592597</v>
      </c>
      <c r="AH25" s="22">
        <v>0.95304398148148151</v>
      </c>
      <c r="AI25" s="22">
        <v>0.9614583333333333</v>
      </c>
      <c r="AJ25" s="22">
        <v>0.98924768518518513</v>
      </c>
      <c r="AK25" s="22">
        <v>8.4606481481481477E-3</v>
      </c>
      <c r="AL25" s="22">
        <v>5.0810185185185186E-3</v>
      </c>
      <c r="AM25" s="30">
        <v>1.6932870370370369E-2</v>
      </c>
      <c r="AN25" s="30">
        <v>2.0868055555555556E-2</v>
      </c>
      <c r="AO25" s="30">
        <v>6.8900462962962969E-2</v>
      </c>
      <c r="AP25" s="30">
        <v>6.1898148148148147E-2</v>
      </c>
      <c r="AQ25" s="30">
        <v>3.2442129629629626E-2</v>
      </c>
      <c r="AR25" s="30">
        <v>4.6458333333333331E-2</v>
      </c>
      <c r="AS25" s="30">
        <v>9.5312499999999994E-2</v>
      </c>
      <c r="AT25" s="30">
        <v>8.306712962962963E-2</v>
      </c>
      <c r="AU25" s="22">
        <v>0.11083333333333334</v>
      </c>
      <c r="AV25" s="21"/>
      <c r="AW25" s="21">
        <v>0</v>
      </c>
      <c r="AX25" s="21" t="s">
        <v>261</v>
      </c>
      <c r="AY25" s="21">
        <v>360</v>
      </c>
      <c r="AZ25" s="22">
        <f t="shared" si="0"/>
        <v>0.82263888888888892</v>
      </c>
      <c r="BA25" s="22">
        <f t="shared" si="1"/>
        <v>0.57263888888888892</v>
      </c>
      <c r="BB25" s="4">
        <v>3</v>
      </c>
      <c r="BC25" s="4">
        <v>2</v>
      </c>
      <c r="BD25"/>
      <c r="BE25"/>
      <c r="BF25"/>
      <c r="BG25"/>
      <c r="BH25"/>
      <c r="BI25"/>
      <c r="BJ25"/>
      <c r="BK25"/>
      <c r="BL25"/>
      <c r="BM25"/>
      <c r="BN25"/>
    </row>
    <row r="26" spans="1:67" s="18" customFormat="1" ht="18.75" customHeight="1" x14ac:dyDescent="0.2">
      <c r="A26" s="19">
        <v>5</v>
      </c>
      <c r="B26" s="19">
        <v>2</v>
      </c>
      <c r="C26" s="19" t="s">
        <v>275</v>
      </c>
      <c r="D26" s="19" t="s">
        <v>276</v>
      </c>
      <c r="E26" s="19" t="s">
        <v>277</v>
      </c>
      <c r="F26" s="19" t="s">
        <v>175</v>
      </c>
      <c r="G26" s="19" t="s">
        <v>156</v>
      </c>
      <c r="H26" s="69">
        <v>0.28819444444444442</v>
      </c>
      <c r="I26" s="22">
        <v>0.30708333333333332</v>
      </c>
      <c r="J26" s="22">
        <v>0.32221064814814815</v>
      </c>
      <c r="K26" s="22">
        <v>0.33364583333333331</v>
      </c>
      <c r="L26" s="22">
        <v>0.34864583333333332</v>
      </c>
      <c r="M26" s="22">
        <v>0.35974537037037035</v>
      </c>
      <c r="N26" s="22">
        <v>0.3709027777777778</v>
      </c>
      <c r="O26" s="22">
        <v>0.38175925925925924</v>
      </c>
      <c r="P26" s="22">
        <v>0.40785879629629629</v>
      </c>
      <c r="Q26" s="22">
        <v>0.47728009259259258</v>
      </c>
      <c r="R26" s="22">
        <v>0.51626157407407403</v>
      </c>
      <c r="S26" s="22">
        <v>0.54609953703703706</v>
      </c>
      <c r="T26" s="22">
        <v>0.58797453703703706</v>
      </c>
      <c r="U26" s="22">
        <v>0.62493055555555554</v>
      </c>
      <c r="V26" s="22">
        <v>0.68136574074074074</v>
      </c>
      <c r="W26" s="22">
        <v>0.70129629629629631</v>
      </c>
      <c r="X26" s="22">
        <v>0.71355324074074078</v>
      </c>
      <c r="Y26" s="22">
        <v>0.73320601851851852</v>
      </c>
      <c r="Z26" s="22">
        <v>0.76890046296296299</v>
      </c>
      <c r="AA26" s="22">
        <v>0.79302083333333329</v>
      </c>
      <c r="AB26" s="22">
        <v>0.81995370370370368</v>
      </c>
      <c r="AC26" s="22">
        <v>0.83990740740740744</v>
      </c>
      <c r="AD26" s="22">
        <v>0.88539351851851855</v>
      </c>
      <c r="AE26" s="22">
        <v>0.92986111111111114</v>
      </c>
      <c r="AF26" s="22">
        <v>0.91136574074074073</v>
      </c>
      <c r="AG26" s="22">
        <v>0.89288194444444446</v>
      </c>
      <c r="AH26" s="22">
        <v>0.95322916666666668</v>
      </c>
      <c r="AI26" s="22">
        <v>0.9617013888888889</v>
      </c>
      <c r="AJ26" s="22">
        <v>0.98934027777777778</v>
      </c>
      <c r="AK26" s="22">
        <v>8.564814814814815E-3</v>
      </c>
      <c r="AL26" s="22">
        <v>5.3009259259259259E-3</v>
      </c>
      <c r="AM26" s="30">
        <v>1.7256944444444443E-2</v>
      </c>
      <c r="AN26" s="30">
        <v>2.1030092592592593E-2</v>
      </c>
      <c r="AO26" s="30">
        <v>6.8831018518518514E-2</v>
      </c>
      <c r="AP26" s="30">
        <v>6.2118055555555558E-2</v>
      </c>
      <c r="AQ26" s="30">
        <v>3.2743055555555553E-2</v>
      </c>
      <c r="AR26" s="30">
        <v>4.6620370370370368E-2</v>
      </c>
      <c r="AS26" s="30">
        <v>9.5509259259259266E-2</v>
      </c>
      <c r="AT26" s="30">
        <v>8.3252314814814821E-2</v>
      </c>
      <c r="AU26" s="22">
        <v>0.11085648148148149</v>
      </c>
      <c r="AV26" s="21"/>
      <c r="AW26" s="21">
        <v>0</v>
      </c>
      <c r="AX26" s="21" t="s">
        <v>261</v>
      </c>
      <c r="AY26" s="21">
        <v>360</v>
      </c>
      <c r="AZ26" s="22">
        <f t="shared" si="0"/>
        <v>0.822662037037037</v>
      </c>
      <c r="BA26" s="22">
        <f t="shared" si="1"/>
        <v>0.572662037037037</v>
      </c>
      <c r="BB26" s="4">
        <v>3</v>
      </c>
      <c r="BC26" s="4">
        <v>2</v>
      </c>
      <c r="BD26"/>
      <c r="BE26"/>
      <c r="BF26"/>
      <c r="BG26"/>
      <c r="BH26"/>
      <c r="BI26"/>
      <c r="BJ26"/>
      <c r="BK26"/>
      <c r="BL26"/>
      <c r="BM26"/>
      <c r="BN26"/>
    </row>
    <row r="27" spans="1:67" s="18" customFormat="1" ht="18.75" customHeight="1" x14ac:dyDescent="0.2">
      <c r="A27" s="19">
        <v>6</v>
      </c>
      <c r="B27" s="19">
        <v>2</v>
      </c>
      <c r="C27" s="19" t="s">
        <v>275</v>
      </c>
      <c r="D27" s="19" t="s">
        <v>278</v>
      </c>
      <c r="E27" s="19" t="s">
        <v>279</v>
      </c>
      <c r="F27" s="19" t="s">
        <v>175</v>
      </c>
      <c r="G27" s="19" t="s">
        <v>156</v>
      </c>
      <c r="H27" s="69">
        <v>0.28819444444444442</v>
      </c>
      <c r="I27" s="22">
        <v>0.30710648148148151</v>
      </c>
      <c r="J27" s="22">
        <v>0.32225694444444447</v>
      </c>
      <c r="K27" s="22">
        <v>0.33374999999999999</v>
      </c>
      <c r="L27" s="22">
        <v>0.34872685185185187</v>
      </c>
      <c r="M27" s="22">
        <v>0.35966435185185186</v>
      </c>
      <c r="N27" s="22">
        <v>0.37107638888888889</v>
      </c>
      <c r="O27" s="22">
        <v>0.38170138888888888</v>
      </c>
      <c r="P27" s="22">
        <v>0.40791666666666665</v>
      </c>
      <c r="Q27" s="22">
        <v>0.47725694444444444</v>
      </c>
      <c r="R27" s="22">
        <v>0.51601851851851854</v>
      </c>
      <c r="S27" s="22">
        <v>0.54631944444444447</v>
      </c>
      <c r="T27" s="22">
        <v>0.5875231481481481</v>
      </c>
      <c r="U27" s="22">
        <v>0.62376157407407407</v>
      </c>
      <c r="V27" s="22">
        <v>0.68156249999999996</v>
      </c>
      <c r="W27" s="22">
        <v>0.70156249999999998</v>
      </c>
      <c r="X27" s="22">
        <v>0.71313657407407405</v>
      </c>
      <c r="Y27" s="22">
        <v>0.73324074074074075</v>
      </c>
      <c r="Z27" s="22">
        <v>0.76916666666666667</v>
      </c>
      <c r="AA27" s="22">
        <v>0.7931597222222222</v>
      </c>
      <c r="AB27" s="22">
        <v>0.81981481481481477</v>
      </c>
      <c r="AC27" s="22">
        <v>0.83982638888888894</v>
      </c>
      <c r="AD27" s="22">
        <v>0.88534722222222217</v>
      </c>
      <c r="AE27" s="22">
        <v>0.92994212962962963</v>
      </c>
      <c r="AF27" s="22">
        <v>0.91152777777777783</v>
      </c>
      <c r="AG27" s="22">
        <v>0.89293981481481477</v>
      </c>
      <c r="AH27" s="22">
        <v>0.95335648148148144</v>
      </c>
      <c r="AI27" s="22">
        <v>0.96155092592592595</v>
      </c>
      <c r="AJ27" s="22">
        <v>0.98940972222222223</v>
      </c>
      <c r="AK27" s="22">
        <v>8.6342592592592599E-3</v>
      </c>
      <c r="AL27" s="22">
        <v>5.4745370370370373E-3</v>
      </c>
      <c r="AM27" s="30">
        <v>1.7743055555555557E-2</v>
      </c>
      <c r="AN27" s="30">
        <v>2.0972222222222222E-2</v>
      </c>
      <c r="AO27" s="30">
        <v>6.9004629629629624E-2</v>
      </c>
      <c r="AP27" s="30">
        <v>6.2013888888888889E-2</v>
      </c>
      <c r="AQ27" s="30">
        <v>3.2627314814814817E-2</v>
      </c>
      <c r="AR27" s="30">
        <v>4.6747685185185184E-2</v>
      </c>
      <c r="AS27" s="30">
        <v>9.5405092592592597E-2</v>
      </c>
      <c r="AT27" s="30">
        <v>8.3159722222222218E-2</v>
      </c>
      <c r="AU27" s="22">
        <v>0.1108912037037037</v>
      </c>
      <c r="AV27" s="21"/>
      <c r="AW27" s="21">
        <v>0</v>
      </c>
      <c r="AX27" s="21" t="s">
        <v>261</v>
      </c>
      <c r="AY27" s="21">
        <v>360</v>
      </c>
      <c r="AZ27" s="22">
        <f t="shared" si="0"/>
        <v>0.82269675925925934</v>
      </c>
      <c r="BA27" s="22">
        <f t="shared" si="1"/>
        <v>0.57269675925925934</v>
      </c>
      <c r="BB27" s="4">
        <v>3</v>
      </c>
      <c r="BC27" s="4">
        <v>2</v>
      </c>
      <c r="BD27"/>
      <c r="BE27"/>
      <c r="BF27"/>
      <c r="BG27"/>
      <c r="BH27"/>
      <c r="BI27"/>
      <c r="BJ27"/>
      <c r="BK27"/>
      <c r="BL27"/>
      <c r="BM27"/>
      <c r="BN27"/>
    </row>
    <row r="28" spans="1:67" s="18" customFormat="1" ht="18.75" customHeight="1" x14ac:dyDescent="0.2">
      <c r="A28" s="19">
        <v>7</v>
      </c>
      <c r="B28" s="19">
        <v>2</v>
      </c>
      <c r="C28" s="19" t="s">
        <v>275</v>
      </c>
      <c r="D28" s="19" t="s">
        <v>280</v>
      </c>
      <c r="E28" s="19" t="s">
        <v>281</v>
      </c>
      <c r="F28" s="19" t="s">
        <v>175</v>
      </c>
      <c r="G28" s="19" t="s">
        <v>156</v>
      </c>
      <c r="H28" s="69">
        <v>0.28819444444444442</v>
      </c>
      <c r="I28" s="22">
        <v>0.30702546296296296</v>
      </c>
      <c r="J28" s="22">
        <v>0.3223611111111111</v>
      </c>
      <c r="K28" s="22">
        <v>0.33344907407407409</v>
      </c>
      <c r="L28" s="22">
        <v>0.34839120370370369</v>
      </c>
      <c r="M28" s="22">
        <v>0.35957175925925927</v>
      </c>
      <c r="N28" s="22">
        <v>0.37116898148148147</v>
      </c>
      <c r="O28" s="22">
        <v>0.38184027777777779</v>
      </c>
      <c r="P28" s="22">
        <v>0.40783564814814816</v>
      </c>
      <c r="Q28" s="22">
        <v>0.4773263888888889</v>
      </c>
      <c r="R28" s="22">
        <v>0.51589120370370367</v>
      </c>
      <c r="S28" s="22">
        <v>0.54615740740740737</v>
      </c>
      <c r="T28" s="22">
        <v>0.58809027777777778</v>
      </c>
      <c r="U28" s="22">
        <v>0.62414351851851857</v>
      </c>
      <c r="V28" s="22">
        <v>0.68047453703703709</v>
      </c>
      <c r="W28" s="22">
        <v>0.70141203703703703</v>
      </c>
      <c r="X28" s="22">
        <v>0.71337962962962964</v>
      </c>
      <c r="Y28" s="22">
        <v>0.73328703703703701</v>
      </c>
      <c r="Z28" s="22">
        <v>0.76901620370370372</v>
      </c>
      <c r="AA28" s="22">
        <v>0.79291666666666671</v>
      </c>
      <c r="AB28" s="22">
        <v>0.82004629629629633</v>
      </c>
      <c r="AC28" s="22">
        <v>0.84028935185185183</v>
      </c>
      <c r="AD28" s="22">
        <v>0.88527777777777783</v>
      </c>
      <c r="AE28" s="22">
        <v>0.92976851851851849</v>
      </c>
      <c r="AF28" s="22">
        <v>0.91120370370370374</v>
      </c>
      <c r="AG28" s="22">
        <v>0.89273148148148151</v>
      </c>
      <c r="AH28" s="22">
        <v>0.95329861111111114</v>
      </c>
      <c r="AI28" s="22">
        <v>0.9619212962962963</v>
      </c>
      <c r="AJ28" s="22">
        <v>0.98918981481481483</v>
      </c>
      <c r="AK28" s="22">
        <v>8.7152777777777784E-3</v>
      </c>
      <c r="AL28" s="22">
        <v>5.4166666666666669E-3</v>
      </c>
      <c r="AM28" s="30">
        <v>1.7523148148148149E-2</v>
      </c>
      <c r="AN28" s="30">
        <v>2.1342592592592594E-2</v>
      </c>
      <c r="AO28" s="30">
        <v>6.9282407407407404E-2</v>
      </c>
      <c r="AP28" s="30">
        <v>6.2280092592592595E-2</v>
      </c>
      <c r="AQ28" s="30">
        <v>3.290509259259259E-2</v>
      </c>
      <c r="AR28" s="30">
        <v>4.6863425925925926E-2</v>
      </c>
      <c r="AS28" s="30">
        <v>9.5590277777777774E-2</v>
      </c>
      <c r="AT28" s="30">
        <v>8.3356481481481476E-2</v>
      </c>
      <c r="AU28" s="22">
        <v>0.11096064814814814</v>
      </c>
      <c r="AV28" s="21"/>
      <c r="AW28" s="21">
        <v>0</v>
      </c>
      <c r="AX28" s="21" t="s">
        <v>261</v>
      </c>
      <c r="AY28" s="21">
        <v>360</v>
      </c>
      <c r="AZ28" s="22">
        <f t="shared" si="0"/>
        <v>0.82276620370370379</v>
      </c>
      <c r="BA28" s="22">
        <f t="shared" si="1"/>
        <v>0.57276620370370379</v>
      </c>
      <c r="BB28" s="4">
        <v>3</v>
      </c>
      <c r="BC28" s="4">
        <v>2</v>
      </c>
      <c r="BD28"/>
      <c r="BE28"/>
      <c r="BF28"/>
      <c r="BG28"/>
      <c r="BH28"/>
      <c r="BI28"/>
      <c r="BJ28"/>
      <c r="BK28"/>
      <c r="BL28"/>
      <c r="BM28"/>
      <c r="BN28"/>
    </row>
    <row r="29" spans="1:67" s="18" customFormat="1" ht="18.75" customHeight="1" x14ac:dyDescent="0.2">
      <c r="A29" s="19">
        <v>12</v>
      </c>
      <c r="B29" s="19">
        <v>5</v>
      </c>
      <c r="C29" s="19" t="s">
        <v>284</v>
      </c>
      <c r="D29" s="19" t="s">
        <v>288</v>
      </c>
      <c r="E29" s="19" t="s">
        <v>289</v>
      </c>
      <c r="F29" s="19" t="s">
        <v>144</v>
      </c>
      <c r="G29" s="19" t="s">
        <v>156</v>
      </c>
      <c r="H29" s="69">
        <v>0.28819444444444442</v>
      </c>
      <c r="I29" s="22">
        <v>0.30888888888888888</v>
      </c>
      <c r="J29" s="22">
        <v>0.32662037037037039</v>
      </c>
      <c r="K29" s="22">
        <v>0.33938657407407408</v>
      </c>
      <c r="L29" s="22">
        <v>0.35290509259259262</v>
      </c>
      <c r="M29" s="22">
        <v>0.36493055555555554</v>
      </c>
      <c r="N29" s="22">
        <v>0.37538194444444445</v>
      </c>
      <c r="O29" s="22">
        <v>0.38474537037037038</v>
      </c>
      <c r="P29" s="22">
        <v>0.41465277777777776</v>
      </c>
      <c r="Q29" s="22">
        <v>0.50739583333333338</v>
      </c>
      <c r="R29" s="22">
        <v>0.54640046296296296</v>
      </c>
      <c r="S29" s="22">
        <v>0.57913194444444449</v>
      </c>
      <c r="T29" s="22">
        <v>0.61771990740740745</v>
      </c>
      <c r="U29" s="22">
        <v>0.65483796296296293</v>
      </c>
      <c r="V29" s="22">
        <v>0.71258101851851852</v>
      </c>
      <c r="W29" s="22">
        <v>0.73797453703703708</v>
      </c>
      <c r="X29" s="22">
        <v>0.7487731481481481</v>
      </c>
      <c r="Y29" s="22">
        <v>0.77774305555555556</v>
      </c>
      <c r="Z29" s="22">
        <v>0.81098379629629624</v>
      </c>
      <c r="AA29" s="22">
        <v>0.83494212962962966</v>
      </c>
      <c r="AB29" s="22">
        <v>0.85975694444444439</v>
      </c>
      <c r="AC29" s="22">
        <v>0.87868055555555558</v>
      </c>
      <c r="AD29" s="22">
        <v>0.93790509259259258</v>
      </c>
      <c r="AE29" s="22"/>
      <c r="AF29" s="22">
        <v>0.96972222222222226</v>
      </c>
      <c r="AG29" s="22">
        <v>0.94780092592592591</v>
      </c>
      <c r="AH29" s="22">
        <v>3.6226851851851854E-3</v>
      </c>
      <c r="AI29" s="22">
        <v>1.5729166666666666E-2</v>
      </c>
      <c r="AJ29" s="22">
        <v>4.6180555555555558E-2</v>
      </c>
      <c r="AK29" s="22">
        <v>6.9479166666666661E-2</v>
      </c>
      <c r="AL29" s="22">
        <v>6.5914351851851849E-2</v>
      </c>
      <c r="AM29" s="30">
        <v>7.9965277777777774E-2</v>
      </c>
      <c r="AN29" s="30">
        <v>8.4247685185185189E-2</v>
      </c>
      <c r="AO29" s="30">
        <v>0.12952546296296297</v>
      </c>
      <c r="AP29" s="30">
        <v>0.13638888888888889</v>
      </c>
      <c r="AQ29" s="30">
        <v>9.6238425925925922E-2</v>
      </c>
      <c r="AR29" s="30">
        <v>0.11237268518518519</v>
      </c>
      <c r="AS29" s="30">
        <v>0.18027777777777779</v>
      </c>
      <c r="AT29" s="30">
        <v>0.15620370370370371</v>
      </c>
      <c r="AU29" s="22">
        <v>0.19827546296296297</v>
      </c>
      <c r="AV29" s="21"/>
      <c r="AW29" s="21">
        <v>0</v>
      </c>
      <c r="AX29" s="21" t="s">
        <v>285</v>
      </c>
      <c r="AY29" s="21">
        <v>330</v>
      </c>
      <c r="AZ29" s="22">
        <f t="shared" si="0"/>
        <v>0.91008101851851853</v>
      </c>
      <c r="BA29" s="22">
        <f t="shared" si="1"/>
        <v>0.6809143518518519</v>
      </c>
      <c r="BB29" s="4">
        <v>4</v>
      </c>
      <c r="BC29" s="4">
        <v>2</v>
      </c>
      <c r="BD29"/>
      <c r="BE29"/>
      <c r="BF29"/>
      <c r="BG29"/>
      <c r="BH29"/>
      <c r="BI29"/>
      <c r="BJ29"/>
      <c r="BK29"/>
      <c r="BL29"/>
      <c r="BM29"/>
      <c r="BN29"/>
    </row>
    <row r="30" spans="1:67" s="18" customFormat="1" ht="18.75" customHeight="1" x14ac:dyDescent="0.2">
      <c r="A30" s="19">
        <v>11</v>
      </c>
      <c r="B30" s="19">
        <v>5</v>
      </c>
      <c r="C30" s="19" t="s">
        <v>284</v>
      </c>
      <c r="D30" s="19" t="s">
        <v>286</v>
      </c>
      <c r="E30" s="19" t="s">
        <v>287</v>
      </c>
      <c r="F30" s="19" t="s">
        <v>144</v>
      </c>
      <c r="G30" s="19" t="s">
        <v>156</v>
      </c>
      <c r="H30" s="69">
        <v>0.28819444444444442</v>
      </c>
      <c r="I30" s="22">
        <v>0.30899305555555556</v>
      </c>
      <c r="J30" s="22">
        <v>0.32666666666666666</v>
      </c>
      <c r="K30" s="22">
        <v>0.33947916666666667</v>
      </c>
      <c r="L30" s="22">
        <v>0.35296296296296298</v>
      </c>
      <c r="M30" s="22">
        <v>0.36511574074074077</v>
      </c>
      <c r="N30" s="22">
        <v>0.37546296296296294</v>
      </c>
      <c r="O30" s="22">
        <v>0.38493055555555555</v>
      </c>
      <c r="P30" s="22">
        <v>0.41478009259259258</v>
      </c>
      <c r="Q30" s="22">
        <v>0.50788194444444446</v>
      </c>
      <c r="R30" s="22">
        <v>0.54577546296296298</v>
      </c>
      <c r="S30" s="22">
        <v>0.57866898148148149</v>
      </c>
      <c r="T30" s="22">
        <v>0.61820601851851853</v>
      </c>
      <c r="U30" s="22">
        <v>0.65562500000000001</v>
      </c>
      <c r="V30" s="22">
        <v>0.71179398148148143</v>
      </c>
      <c r="W30" s="22">
        <v>0.73790509259259263</v>
      </c>
      <c r="X30" s="22">
        <v>0.74859953703703708</v>
      </c>
      <c r="Y30" s="22">
        <v>0.77754629629629635</v>
      </c>
      <c r="Z30" s="22">
        <v>0.81085648148148148</v>
      </c>
      <c r="AA30" s="22">
        <v>0.83483796296296298</v>
      </c>
      <c r="AB30" s="22">
        <v>0.85952546296296295</v>
      </c>
      <c r="AC30" s="22">
        <v>0.87873842592592588</v>
      </c>
      <c r="AD30" s="22">
        <v>0.93805555555555553</v>
      </c>
      <c r="AE30" s="22"/>
      <c r="AF30" s="22">
        <v>0.97324074074074074</v>
      </c>
      <c r="AG30" s="22">
        <v>0.94748842592592597</v>
      </c>
      <c r="AH30" s="22">
        <v>3.5532407407407409E-3</v>
      </c>
      <c r="AI30" s="22">
        <v>1.8344907407407407E-2</v>
      </c>
      <c r="AJ30" s="22">
        <v>4.6053240740740742E-2</v>
      </c>
      <c r="AK30" s="22">
        <v>6.9398148148148153E-2</v>
      </c>
      <c r="AL30" s="22">
        <v>6.5682870370370364E-2</v>
      </c>
      <c r="AM30" s="30">
        <v>7.96412037037037E-2</v>
      </c>
      <c r="AN30" s="30">
        <v>8.4050925925925932E-2</v>
      </c>
      <c r="AO30" s="30">
        <v>0.12934027777777779</v>
      </c>
      <c r="AP30" s="30">
        <v>0.13615740740740739</v>
      </c>
      <c r="AQ30" s="30">
        <v>9.6064814814814811E-2</v>
      </c>
      <c r="AR30" s="30">
        <v>0.11224537037037037</v>
      </c>
      <c r="AS30" s="30">
        <v>0.18087962962962964</v>
      </c>
      <c r="AT30" s="30">
        <v>0.1557523148148148</v>
      </c>
      <c r="AU30" s="22">
        <v>0.19832175925925927</v>
      </c>
      <c r="AV30" s="21"/>
      <c r="AW30" s="21">
        <v>0</v>
      </c>
      <c r="AX30" s="21" t="s">
        <v>285</v>
      </c>
      <c r="AY30" s="21">
        <v>330</v>
      </c>
      <c r="AZ30" s="22">
        <f t="shared" si="0"/>
        <v>0.91012731481481479</v>
      </c>
      <c r="BA30" s="22">
        <f t="shared" si="1"/>
        <v>0.68096064814814816</v>
      </c>
      <c r="BB30" s="4">
        <v>4</v>
      </c>
      <c r="BC30" s="4">
        <v>2</v>
      </c>
      <c r="BD30"/>
      <c r="BE30"/>
      <c r="BF30"/>
      <c r="BG30"/>
      <c r="BH30"/>
      <c r="BI30"/>
      <c r="BJ30"/>
      <c r="BK30"/>
      <c r="BL30"/>
      <c r="BM30"/>
      <c r="BN30"/>
    </row>
    <row r="31" spans="1:67" s="18" customFormat="1" ht="18.75" customHeight="1" x14ac:dyDescent="0.2">
      <c r="A31" s="19">
        <v>20</v>
      </c>
      <c r="B31" s="19">
        <v>9</v>
      </c>
      <c r="C31" s="19" t="s">
        <v>290</v>
      </c>
      <c r="D31" s="19" t="s">
        <v>292</v>
      </c>
      <c r="E31" s="19" t="s">
        <v>293</v>
      </c>
      <c r="F31" s="19" t="s">
        <v>144</v>
      </c>
      <c r="G31" s="19" t="s">
        <v>156</v>
      </c>
      <c r="H31" s="69">
        <v>0.28819444444444442</v>
      </c>
      <c r="I31" s="22">
        <v>0.31056712962962962</v>
      </c>
      <c r="J31" s="22">
        <v>0.32973379629629629</v>
      </c>
      <c r="K31" s="22">
        <v>0.34277777777777779</v>
      </c>
      <c r="L31" s="22">
        <v>0.35663194444444446</v>
      </c>
      <c r="M31" s="22">
        <v>0.37011574074074072</v>
      </c>
      <c r="N31" s="22">
        <v>0.38209490740740742</v>
      </c>
      <c r="O31" s="22">
        <v>0.39357638888888891</v>
      </c>
      <c r="P31" s="22">
        <v>0.43010416666666668</v>
      </c>
      <c r="Q31" s="22">
        <v>0.54445601851851855</v>
      </c>
      <c r="R31" s="22"/>
      <c r="S31" s="22">
        <v>0.5969444444444445</v>
      </c>
      <c r="T31" s="22">
        <v>0.64170138888888884</v>
      </c>
      <c r="U31" s="22">
        <v>0.68212962962962964</v>
      </c>
      <c r="V31" s="22">
        <v>0.75534722222222217</v>
      </c>
      <c r="W31" s="22">
        <v>0.79100694444444442</v>
      </c>
      <c r="X31" s="22">
        <v>0.80754629629629626</v>
      </c>
      <c r="Y31" s="22">
        <v>0.83829861111111115</v>
      </c>
      <c r="Z31" s="22">
        <v>0.89320601851851855</v>
      </c>
      <c r="AA31" s="22">
        <v>0.91596064814814815</v>
      </c>
      <c r="AB31" s="22">
        <v>0.94328703703703709</v>
      </c>
      <c r="AC31" s="22">
        <v>0.97649305555555554</v>
      </c>
      <c r="AD31" s="22"/>
      <c r="AE31" s="22"/>
      <c r="AF31" s="22"/>
      <c r="AG31" s="22">
        <v>2.2766203703703705E-2</v>
      </c>
      <c r="AH31" s="22">
        <v>3.8946759259259257E-2</v>
      </c>
      <c r="AI31" s="22"/>
      <c r="AJ31" s="22">
        <v>6.1412037037037036E-2</v>
      </c>
      <c r="AK31" s="22">
        <v>8.6874999999999994E-2</v>
      </c>
      <c r="AL31" s="22">
        <v>8.3113425925925924E-2</v>
      </c>
      <c r="AM31" s="30"/>
      <c r="AN31" s="30"/>
      <c r="AO31" s="30">
        <v>9.6469907407407407E-2</v>
      </c>
      <c r="AP31" s="30">
        <v>0.10375</v>
      </c>
      <c r="AQ31" s="30"/>
      <c r="AR31" s="30"/>
      <c r="AS31" s="30">
        <v>0.1494212962962963</v>
      </c>
      <c r="AT31" s="30">
        <v>0.1270138888888889</v>
      </c>
      <c r="AU31" s="22">
        <v>0.16675925925925925</v>
      </c>
      <c r="AV31" s="21"/>
      <c r="AW31" s="21"/>
      <c r="AX31" s="21"/>
      <c r="AY31" s="21"/>
      <c r="AZ31" s="22">
        <f t="shared" si="0"/>
        <v>0.87856481481481485</v>
      </c>
      <c r="BA31" s="22">
        <f t="shared" si="1"/>
        <v>0.87856481481481485</v>
      </c>
      <c r="BB31" s="4">
        <v>5</v>
      </c>
      <c r="BC31" s="4">
        <v>3</v>
      </c>
      <c r="BD31"/>
      <c r="BE31"/>
      <c r="BF31"/>
      <c r="BG31"/>
      <c r="BH31"/>
      <c r="BI31"/>
      <c r="BJ31"/>
      <c r="BK31"/>
      <c r="BL31"/>
      <c r="BM31"/>
      <c r="BN31"/>
      <c r="BO31"/>
    </row>
    <row r="32" spans="1:67" ht="18.75" customHeight="1" x14ac:dyDescent="0.2">
      <c r="A32" s="19">
        <v>19</v>
      </c>
      <c r="B32" s="19">
        <v>9</v>
      </c>
      <c r="C32" s="19" t="s">
        <v>290</v>
      </c>
      <c r="D32" s="19" t="s">
        <v>153</v>
      </c>
      <c r="E32" s="19" t="s">
        <v>291</v>
      </c>
      <c r="F32" s="19" t="s">
        <v>144</v>
      </c>
      <c r="G32" s="19" t="s">
        <v>156</v>
      </c>
      <c r="H32" s="69">
        <v>0.28819444444444442</v>
      </c>
      <c r="I32" s="22">
        <v>0.31060185185185185</v>
      </c>
      <c r="J32" s="22">
        <v>0.32979166666666665</v>
      </c>
      <c r="K32" s="22">
        <v>0.34284722222222225</v>
      </c>
      <c r="L32" s="22">
        <v>0.35673611111111109</v>
      </c>
      <c r="M32" s="22">
        <v>0.36996527777777777</v>
      </c>
      <c r="N32" s="22">
        <v>0.38201388888888888</v>
      </c>
      <c r="O32" s="22">
        <v>0.39348379629629632</v>
      </c>
      <c r="P32" s="22">
        <v>0.43005787037037035</v>
      </c>
      <c r="Q32" s="22">
        <v>0.54450231481481481</v>
      </c>
      <c r="R32" s="22"/>
      <c r="S32" s="22">
        <v>0.59685185185185186</v>
      </c>
      <c r="T32" s="22">
        <v>0.64155092592592589</v>
      </c>
      <c r="U32" s="22">
        <v>0.68190972222222224</v>
      </c>
      <c r="V32" s="22">
        <v>0.75547453703703704</v>
      </c>
      <c r="W32" s="22">
        <v>0.79091435185185188</v>
      </c>
      <c r="X32" s="22">
        <v>0.80738425925925927</v>
      </c>
      <c r="Y32" s="22">
        <v>0.83815972222222224</v>
      </c>
      <c r="Z32" s="22">
        <v>0.89311342592592591</v>
      </c>
      <c r="AA32" s="22">
        <v>0.91600694444444442</v>
      </c>
      <c r="AB32" s="22">
        <v>0.94321759259259264</v>
      </c>
      <c r="AC32" s="22">
        <v>0.97638888888888886</v>
      </c>
      <c r="AD32" s="22"/>
      <c r="AE32" s="22"/>
      <c r="AF32" s="22"/>
      <c r="AG32" s="22">
        <v>2.2708333333333334E-2</v>
      </c>
      <c r="AH32" s="22">
        <v>3.8993055555555559E-2</v>
      </c>
      <c r="AI32" s="22"/>
      <c r="AJ32" s="22">
        <v>6.1249999999999999E-2</v>
      </c>
      <c r="AK32" s="22">
        <v>8.6782407407407405E-2</v>
      </c>
      <c r="AL32" s="22">
        <v>8.3009259259259255E-2</v>
      </c>
      <c r="AM32" s="30"/>
      <c r="AN32" s="30"/>
      <c r="AO32" s="30">
        <v>9.6516203703703701E-2</v>
      </c>
      <c r="AP32" s="30">
        <v>0.10388888888888889</v>
      </c>
      <c r="AQ32" s="30"/>
      <c r="AR32" s="30"/>
      <c r="AS32" s="30">
        <v>0.14950231481481482</v>
      </c>
      <c r="AT32" s="30">
        <v>0.12690972222222222</v>
      </c>
      <c r="AU32" s="22">
        <v>0.16692129629629629</v>
      </c>
      <c r="AV32" s="21"/>
      <c r="AW32" s="21"/>
      <c r="AX32" s="21"/>
      <c r="AY32" s="21"/>
      <c r="AZ32" s="22">
        <f t="shared" si="0"/>
        <v>0.87872685185185184</v>
      </c>
      <c r="BA32" s="22">
        <f t="shared" si="1"/>
        <v>0.87872685185185184</v>
      </c>
      <c r="BB32" s="4">
        <v>5</v>
      </c>
      <c r="BC32" s="4">
        <v>3</v>
      </c>
    </row>
    <row r="33" spans="1:67" ht="18.75" customHeight="1" x14ac:dyDescent="0.2">
      <c r="A33" s="19">
        <v>16</v>
      </c>
      <c r="B33" s="19">
        <v>7</v>
      </c>
      <c r="C33" s="19" t="s">
        <v>294</v>
      </c>
      <c r="D33" s="19" t="s">
        <v>297</v>
      </c>
      <c r="E33" s="19" t="s">
        <v>298</v>
      </c>
      <c r="F33" s="19" t="s">
        <v>216</v>
      </c>
      <c r="G33" s="19" t="s">
        <v>156</v>
      </c>
      <c r="H33" s="69">
        <v>0.28819444444444442</v>
      </c>
      <c r="I33" s="22">
        <v>0.3114351851851852</v>
      </c>
      <c r="J33" s="22">
        <v>0.32959490740740743</v>
      </c>
      <c r="K33" s="22">
        <v>0.34958333333333336</v>
      </c>
      <c r="L33" s="22">
        <v>0.37280092592592595</v>
      </c>
      <c r="M33" s="22">
        <v>0.39175925925925925</v>
      </c>
      <c r="N33" s="22">
        <v>0.42090277777777779</v>
      </c>
      <c r="O33" s="22">
        <v>0.43422453703703706</v>
      </c>
      <c r="P33" s="22">
        <v>0.48417824074074073</v>
      </c>
      <c r="Q33" s="22">
        <v>0.59478009259259257</v>
      </c>
      <c r="R33" s="22"/>
      <c r="S33" s="22">
        <v>0.64409722222222221</v>
      </c>
      <c r="T33" s="22">
        <v>0.69690972222222225</v>
      </c>
      <c r="U33" s="22">
        <v>0.73783564814814817</v>
      </c>
      <c r="V33" s="22">
        <v>0.84091435185185182</v>
      </c>
      <c r="W33" s="22">
        <v>0.85649305555555555</v>
      </c>
      <c r="X33" s="22">
        <v>0.8703819444444445</v>
      </c>
      <c r="Y33" s="22">
        <v>0.90152777777777782</v>
      </c>
      <c r="Z33" s="22">
        <v>0.94434027777777774</v>
      </c>
      <c r="AA33" s="22">
        <v>0.96923611111111108</v>
      </c>
      <c r="AB33" s="22">
        <v>2.8240740740740739E-3</v>
      </c>
      <c r="AC33" s="22">
        <v>2.3946759259259258E-2</v>
      </c>
      <c r="AD33" s="22">
        <v>8.2141203703703702E-2</v>
      </c>
      <c r="AE33" s="22"/>
      <c r="AF33" s="22"/>
      <c r="AG33" s="22">
        <v>9.1192129629629623E-2</v>
      </c>
      <c r="AH33" s="22">
        <v>0.10314814814814814</v>
      </c>
      <c r="AI33" s="22"/>
      <c r="AJ33" s="22">
        <v>0.1308101851851852</v>
      </c>
      <c r="AK33" s="22">
        <v>0.19141203703703705</v>
      </c>
      <c r="AL33" s="22">
        <v>0.15818287037037038</v>
      </c>
      <c r="AM33" s="30"/>
      <c r="AN33" s="30"/>
      <c r="AO33" s="30">
        <v>0.203125</v>
      </c>
      <c r="AP33" s="30">
        <v>0.21171296296296296</v>
      </c>
      <c r="AQ33" s="30"/>
      <c r="AR33" s="30"/>
      <c r="AS33" s="30">
        <v>0.25028935185185186</v>
      </c>
      <c r="AT33" s="30">
        <v>0.23034722222222223</v>
      </c>
      <c r="AU33" s="22">
        <v>0.26818287037037036</v>
      </c>
      <c r="AV33" s="21"/>
      <c r="AW33" s="21"/>
      <c r="AX33" s="21" t="s">
        <v>199</v>
      </c>
      <c r="AY33" s="21">
        <v>30</v>
      </c>
      <c r="AZ33" s="22">
        <f t="shared" si="0"/>
        <v>0.97998842592592594</v>
      </c>
      <c r="BA33" s="22">
        <f t="shared" si="1"/>
        <v>0.95915509259259257</v>
      </c>
      <c r="BB33" s="4">
        <v>6</v>
      </c>
      <c r="BC33" s="4">
        <v>1</v>
      </c>
    </row>
    <row r="34" spans="1:67" ht="18.75" customHeight="1" x14ac:dyDescent="0.2">
      <c r="A34" s="19">
        <v>15</v>
      </c>
      <c r="B34" s="19">
        <v>7</v>
      </c>
      <c r="C34" s="19" t="s">
        <v>294</v>
      </c>
      <c r="D34" s="19" t="s">
        <v>295</v>
      </c>
      <c r="E34" s="19" t="s">
        <v>296</v>
      </c>
      <c r="F34" s="19" t="s">
        <v>216</v>
      </c>
      <c r="G34" s="19" t="s">
        <v>156</v>
      </c>
      <c r="H34" s="69">
        <v>0.28819444444444442</v>
      </c>
      <c r="I34" s="22">
        <v>0.31182870370370369</v>
      </c>
      <c r="J34" s="22">
        <v>0.3321527777777778</v>
      </c>
      <c r="K34" s="22">
        <v>0.34972222222222221</v>
      </c>
      <c r="L34" s="22">
        <v>0.37396990740740743</v>
      </c>
      <c r="M34" s="22">
        <v>0.39170138888888889</v>
      </c>
      <c r="N34" s="22">
        <v>0.42113425925925924</v>
      </c>
      <c r="O34" s="22">
        <v>0.43494212962962964</v>
      </c>
      <c r="P34" s="22">
        <v>0.48442129629629632</v>
      </c>
      <c r="Q34" s="22">
        <v>0.59502314814814816</v>
      </c>
      <c r="R34" s="22"/>
      <c r="S34" s="22">
        <v>0.64354166666666668</v>
      </c>
      <c r="T34" s="22">
        <v>0.69688657407407406</v>
      </c>
      <c r="U34" s="22">
        <v>0.73815972222222226</v>
      </c>
      <c r="V34" s="22">
        <v>0.84145833333333331</v>
      </c>
      <c r="W34" s="22">
        <v>0.85644675925925928</v>
      </c>
      <c r="X34" s="22">
        <v>0.87043981481481481</v>
      </c>
      <c r="Y34" s="22">
        <v>0.90114583333333331</v>
      </c>
      <c r="Z34" s="22">
        <v>0.94427083333333328</v>
      </c>
      <c r="AA34" s="22">
        <v>0.96916666666666662</v>
      </c>
      <c r="AB34" s="22">
        <v>2.6157407407407405E-3</v>
      </c>
      <c r="AC34" s="22">
        <v>2.3842592592592592E-2</v>
      </c>
      <c r="AD34" s="22">
        <v>8.2048611111111114E-2</v>
      </c>
      <c r="AE34" s="22"/>
      <c r="AF34" s="22"/>
      <c r="AG34" s="22">
        <v>9.1273148148148145E-2</v>
      </c>
      <c r="AH34" s="22">
        <v>0.10299768518518519</v>
      </c>
      <c r="AI34" s="22"/>
      <c r="AJ34" s="22">
        <v>0.13045138888888888</v>
      </c>
      <c r="AK34" s="22">
        <v>0.19135416666666666</v>
      </c>
      <c r="AL34" s="22">
        <v>0.15841435185185185</v>
      </c>
      <c r="AM34" s="30"/>
      <c r="AN34" s="30"/>
      <c r="AO34" s="30">
        <v>0.20366898148148149</v>
      </c>
      <c r="AP34" s="30">
        <v>0.21187500000000001</v>
      </c>
      <c r="AQ34" s="30"/>
      <c r="AR34" s="30"/>
      <c r="AS34" s="30">
        <v>0.25020833333333331</v>
      </c>
      <c r="AT34" s="30">
        <v>0.23026620370370371</v>
      </c>
      <c r="AU34" s="22">
        <v>0.26821759259259259</v>
      </c>
      <c r="AV34" s="21"/>
      <c r="AW34" s="21"/>
      <c r="AX34" s="21" t="s">
        <v>199</v>
      </c>
      <c r="AY34" s="21">
        <v>30</v>
      </c>
      <c r="AZ34" s="22">
        <f t="shared" si="0"/>
        <v>0.98002314814814817</v>
      </c>
      <c r="BA34" s="22">
        <f t="shared" si="1"/>
        <v>0.9591898148148148</v>
      </c>
      <c r="BB34" s="4">
        <v>6</v>
      </c>
      <c r="BC34" s="4">
        <v>1</v>
      </c>
    </row>
    <row r="35" spans="1:67" ht="18.75" customHeight="1" x14ac:dyDescent="0.2">
      <c r="A35" s="19">
        <v>10</v>
      </c>
      <c r="B35" s="19">
        <v>3</v>
      </c>
      <c r="C35" s="19" t="s">
        <v>299</v>
      </c>
      <c r="D35" s="19" t="s">
        <v>303</v>
      </c>
      <c r="E35" s="19" t="s">
        <v>304</v>
      </c>
      <c r="F35" s="19" t="s">
        <v>144</v>
      </c>
      <c r="G35" s="19" t="s">
        <v>156</v>
      </c>
      <c r="H35" s="69">
        <v>0.28819444444444442</v>
      </c>
      <c r="I35" s="22">
        <v>0.31012731481481481</v>
      </c>
      <c r="J35" s="22">
        <v>0.33811342592592591</v>
      </c>
      <c r="K35" s="22">
        <v>0.35266203703703702</v>
      </c>
      <c r="L35" s="22">
        <v>0.37245370370370373</v>
      </c>
      <c r="M35" s="22">
        <v>0.39340277777777777</v>
      </c>
      <c r="N35" s="22">
        <v>0.4085185185185185</v>
      </c>
      <c r="O35" s="22">
        <v>0.41972222222222222</v>
      </c>
      <c r="P35" s="22">
        <v>0.46083333333333332</v>
      </c>
      <c r="Q35" s="22">
        <v>0.6025462962962963</v>
      </c>
      <c r="R35" s="22"/>
      <c r="S35" s="22">
        <v>0.65899305555555554</v>
      </c>
      <c r="T35" s="22">
        <v>0.71160879629629625</v>
      </c>
      <c r="U35" s="22">
        <v>0.76026620370370368</v>
      </c>
      <c r="V35" s="22">
        <v>0.86846064814814816</v>
      </c>
      <c r="W35" s="22">
        <v>0.89820601851851856</v>
      </c>
      <c r="X35" s="22">
        <v>0.9106481481481481</v>
      </c>
      <c r="Y35" s="22">
        <v>0.93457175925925928</v>
      </c>
      <c r="Z35" s="22">
        <v>0.97781249999999997</v>
      </c>
      <c r="AA35" s="22">
        <v>0.99876157407407407</v>
      </c>
      <c r="AB35" s="22">
        <v>3.9409722222222221E-2</v>
      </c>
      <c r="AC35" s="22">
        <v>6.3159722222222228E-2</v>
      </c>
      <c r="AD35" s="22">
        <v>0.14655092592592592</v>
      </c>
      <c r="AE35" s="22"/>
      <c r="AF35" s="22"/>
      <c r="AG35" s="22">
        <v>0.15875</v>
      </c>
      <c r="AH35" s="22">
        <v>0.34657407407407409</v>
      </c>
      <c r="AI35" s="22">
        <v>0.30939814814814814</v>
      </c>
      <c r="AJ35" s="22">
        <v>0.37232638888888892</v>
      </c>
      <c r="AK35" s="22">
        <v>0.40150462962962963</v>
      </c>
      <c r="AL35" s="22">
        <v>0.39332175925925927</v>
      </c>
      <c r="AM35" s="22"/>
      <c r="AN35" s="22"/>
      <c r="AO35" s="22">
        <v>0.41312500000000002</v>
      </c>
      <c r="AP35" s="22">
        <v>0.41958333333333331</v>
      </c>
      <c r="AQ35" s="22"/>
      <c r="AR35" s="22"/>
      <c r="AS35" s="22">
        <v>0.44620370370370371</v>
      </c>
      <c r="AT35" s="22">
        <v>0.43807870370370372</v>
      </c>
      <c r="AU35" s="22">
        <v>0.45577546296296295</v>
      </c>
      <c r="AV35" s="21"/>
      <c r="AW35" s="21"/>
      <c r="AX35" s="21" t="s">
        <v>300</v>
      </c>
      <c r="AY35" s="21">
        <v>60</v>
      </c>
      <c r="AZ35" s="22">
        <f>AU35-H35+2</f>
        <v>2.1675810185185185</v>
      </c>
      <c r="BA35" s="70">
        <f>AZ35+(AW35-AY35)/1440 - 1</f>
        <v>1.125914351851852</v>
      </c>
      <c r="BB35" s="4">
        <v>7</v>
      </c>
      <c r="BC35" s="4">
        <v>4</v>
      </c>
      <c r="BO35" s="18"/>
    </row>
    <row r="36" spans="1:67" ht="18.75" customHeight="1" x14ac:dyDescent="0.2">
      <c r="A36" s="19">
        <v>9</v>
      </c>
      <c r="B36" s="19">
        <v>3</v>
      </c>
      <c r="C36" s="19" t="s">
        <v>299</v>
      </c>
      <c r="D36" s="19" t="s">
        <v>301</v>
      </c>
      <c r="E36" s="19" t="s">
        <v>302</v>
      </c>
      <c r="F36" s="19" t="s">
        <v>144</v>
      </c>
      <c r="G36" s="19" t="s">
        <v>156</v>
      </c>
      <c r="H36" s="69">
        <v>0.28819444444444442</v>
      </c>
      <c r="I36" s="22">
        <v>0.31026620370370372</v>
      </c>
      <c r="J36" s="22">
        <v>0.33846064814814814</v>
      </c>
      <c r="K36" s="22">
        <v>0.35258101851851853</v>
      </c>
      <c r="L36" s="22">
        <v>0.37251157407407409</v>
      </c>
      <c r="M36" s="22">
        <v>0.3934259259259259</v>
      </c>
      <c r="N36" s="22">
        <v>0.40855324074074073</v>
      </c>
      <c r="O36" s="22">
        <v>0.41969907407407409</v>
      </c>
      <c r="P36" s="22">
        <v>0.46101851851851849</v>
      </c>
      <c r="Q36" s="22">
        <v>0.60259259259259257</v>
      </c>
      <c r="R36" s="22"/>
      <c r="S36" s="22">
        <v>0.65887731481481482</v>
      </c>
      <c r="T36" s="22">
        <v>0.71125000000000005</v>
      </c>
      <c r="U36" s="22">
        <v>0.76034722222222217</v>
      </c>
      <c r="V36" s="22">
        <v>0.86840277777777775</v>
      </c>
      <c r="W36" s="22">
        <v>0.89825231481481482</v>
      </c>
      <c r="X36" s="22">
        <v>0.90902777777777777</v>
      </c>
      <c r="Y36" s="22">
        <v>0.93445601851851856</v>
      </c>
      <c r="Z36" s="22">
        <v>0.97798611111111111</v>
      </c>
      <c r="AA36" s="22">
        <v>0.99891203703703701</v>
      </c>
      <c r="AB36" s="22">
        <v>3.9282407407407405E-2</v>
      </c>
      <c r="AC36" s="22">
        <v>6.3425925925925927E-2</v>
      </c>
      <c r="AD36" s="22">
        <v>0.14681712962962962</v>
      </c>
      <c r="AE36" s="22"/>
      <c r="AF36" s="22"/>
      <c r="AG36" s="22">
        <v>0.15870370370370371</v>
      </c>
      <c r="AH36" s="22">
        <v>0.34674768518518517</v>
      </c>
      <c r="AI36" s="22">
        <v>0.30951388888888887</v>
      </c>
      <c r="AJ36" s="22">
        <v>0.37251157407407409</v>
      </c>
      <c r="AK36" s="22">
        <v>0.40165509259259258</v>
      </c>
      <c r="AL36" s="22">
        <v>0.39358796296296295</v>
      </c>
      <c r="AM36" s="22"/>
      <c r="AN36" s="22"/>
      <c r="AO36" s="22">
        <v>0.41335648148148146</v>
      </c>
      <c r="AP36" s="22">
        <v>0.41975694444444445</v>
      </c>
      <c r="AQ36" s="22"/>
      <c r="AR36" s="22"/>
      <c r="AS36" s="22">
        <v>0.4460763888888889</v>
      </c>
      <c r="AT36" s="22">
        <v>0.43813657407407408</v>
      </c>
      <c r="AU36" s="22">
        <v>0.45582175925925927</v>
      </c>
      <c r="AV36" s="21"/>
      <c r="AW36" s="21"/>
      <c r="AX36" s="21" t="s">
        <v>300</v>
      </c>
      <c r="AY36" s="21">
        <v>60</v>
      </c>
      <c r="AZ36" s="22">
        <f>AU36-H36+2</f>
        <v>2.1676273148148146</v>
      </c>
      <c r="BA36" s="70">
        <f>AZ36+(AW36-AY36)/1440 - 1</f>
        <v>1.1259606481481481</v>
      </c>
      <c r="BB36" s="4">
        <v>7</v>
      </c>
      <c r="BC36" s="4">
        <v>4</v>
      </c>
      <c r="BO36" s="18"/>
    </row>
    <row r="37" spans="1:67" ht="18.75" customHeight="1" x14ac:dyDescent="0.2">
      <c r="A37" s="19">
        <v>17</v>
      </c>
      <c r="B37" s="19">
        <v>8</v>
      </c>
      <c r="C37" s="19" t="s">
        <v>305</v>
      </c>
      <c r="D37" s="19" t="s">
        <v>306</v>
      </c>
      <c r="E37" s="19" t="s">
        <v>307</v>
      </c>
      <c r="F37" s="19" t="s">
        <v>216</v>
      </c>
      <c r="G37" s="19" t="s">
        <v>145</v>
      </c>
      <c r="H37" s="69">
        <v>0.28819444444444442</v>
      </c>
      <c r="I37" s="22">
        <v>0.31776620370370373</v>
      </c>
      <c r="J37" s="22">
        <v>0.33815972222222224</v>
      </c>
      <c r="K37" s="22">
        <v>0.35693287037037036</v>
      </c>
      <c r="L37" s="22">
        <v>0.37693287037037038</v>
      </c>
      <c r="M37" s="22">
        <v>0.39486111111111111</v>
      </c>
      <c r="N37" s="22">
        <v>0.40895833333333331</v>
      </c>
      <c r="O37" s="22">
        <v>0.42144675925925928</v>
      </c>
      <c r="P37" s="22">
        <v>0.46376157407407409</v>
      </c>
      <c r="Q37" s="22"/>
      <c r="R37" s="22"/>
      <c r="S37" s="22"/>
      <c r="T37" s="22"/>
      <c r="U37" s="22"/>
      <c r="V37" s="22">
        <v>0.71031250000000001</v>
      </c>
      <c r="W37" s="22">
        <v>0.72790509259259262</v>
      </c>
      <c r="X37" s="22">
        <v>0.74195601851851856</v>
      </c>
      <c r="Y37" s="22">
        <v>0.77366898148148144</v>
      </c>
      <c r="Z37" s="22">
        <v>0.81453703703703706</v>
      </c>
      <c r="AA37" s="22">
        <v>0.84240740740740738</v>
      </c>
      <c r="AB37" s="22">
        <v>0.87076388888888889</v>
      </c>
      <c r="AC37" s="22">
        <v>0.89420138888888889</v>
      </c>
      <c r="AD37" s="22"/>
      <c r="AE37" s="22"/>
      <c r="AF37" s="22"/>
      <c r="AG37" s="22">
        <v>0.95104166666666667</v>
      </c>
      <c r="AH37" s="22">
        <v>0.9644907407407407</v>
      </c>
      <c r="AI37" s="22"/>
      <c r="AJ37" s="22">
        <v>0.99369212962962961</v>
      </c>
      <c r="AK37" s="22">
        <v>2.9768518518518517E-2</v>
      </c>
      <c r="AL37" s="22">
        <v>2.462962962962963E-2</v>
      </c>
      <c r="AM37" s="22"/>
      <c r="AN37" s="22"/>
      <c r="AO37" s="22">
        <v>4.1122685185185186E-2</v>
      </c>
      <c r="AP37" s="22">
        <v>5.2106481481481483E-2</v>
      </c>
      <c r="AQ37" s="22"/>
      <c r="AR37" s="22"/>
      <c r="AS37" s="22">
        <v>8.8912037037037039E-2</v>
      </c>
      <c r="AT37" s="22">
        <v>7.4629629629629629E-2</v>
      </c>
      <c r="AU37" s="22">
        <v>0.10770833333333334</v>
      </c>
      <c r="AV37" s="21" t="s">
        <v>310</v>
      </c>
      <c r="AW37" s="21">
        <v>480</v>
      </c>
      <c r="AX37" s="21"/>
      <c r="AY37" s="21"/>
      <c r="AZ37" s="22">
        <f>AU37-H37+1</f>
        <v>0.81951388888888888</v>
      </c>
      <c r="BA37" s="70">
        <f>AZ37+(AW37-AY37)/1440</f>
        <v>1.1528472222222221</v>
      </c>
      <c r="BB37" s="4" t="s">
        <v>311</v>
      </c>
      <c r="BC37" s="4"/>
    </row>
    <row r="38" spans="1:67" ht="18.75" customHeight="1" x14ac:dyDescent="0.2">
      <c r="A38" s="19">
        <v>18</v>
      </c>
      <c r="B38" s="19">
        <v>8</v>
      </c>
      <c r="C38" s="19" t="s">
        <v>305</v>
      </c>
      <c r="D38" s="19" t="s">
        <v>308</v>
      </c>
      <c r="E38" s="19" t="s">
        <v>309</v>
      </c>
      <c r="F38" s="19" t="s">
        <v>216</v>
      </c>
      <c r="G38" s="19" t="s">
        <v>145</v>
      </c>
      <c r="H38" s="69">
        <v>0.28819444444444442</v>
      </c>
      <c r="I38" s="22">
        <v>0.3178009259259259</v>
      </c>
      <c r="J38" s="22">
        <v>0.3382060185185185</v>
      </c>
      <c r="K38" s="22">
        <v>0.35707175925925927</v>
      </c>
      <c r="L38" s="22">
        <v>0.37685185185185183</v>
      </c>
      <c r="M38" s="22">
        <v>0.39491898148148147</v>
      </c>
      <c r="N38" s="22">
        <v>0.40886574074074072</v>
      </c>
      <c r="O38" s="22">
        <v>0.42151620370370368</v>
      </c>
      <c r="P38" s="22">
        <v>0.46380787037037036</v>
      </c>
      <c r="Q38" s="22"/>
      <c r="R38" s="22"/>
      <c r="S38" s="22"/>
      <c r="T38" s="22"/>
      <c r="U38" s="22"/>
      <c r="V38" s="22">
        <v>0.71039351851851851</v>
      </c>
      <c r="W38" s="22">
        <v>0.72797453703703707</v>
      </c>
      <c r="X38" s="22">
        <v>0.74203703703703705</v>
      </c>
      <c r="Y38" s="22">
        <v>0.77368055555555559</v>
      </c>
      <c r="Z38" s="22">
        <v>0.81432870370370369</v>
      </c>
      <c r="AA38" s="22">
        <v>0.84233796296296293</v>
      </c>
      <c r="AB38" s="22">
        <v>0.87065972222222221</v>
      </c>
      <c r="AC38" s="22">
        <v>0.89410879629629625</v>
      </c>
      <c r="AD38" s="22"/>
      <c r="AE38" s="22"/>
      <c r="AF38" s="22"/>
      <c r="AG38" s="22">
        <v>0.95096064814814818</v>
      </c>
      <c r="AH38" s="22">
        <v>0.96418981481481481</v>
      </c>
      <c r="AI38" s="22"/>
      <c r="AJ38" s="22">
        <v>0.99376157407407406</v>
      </c>
      <c r="AK38" s="22">
        <v>2.9675925925925925E-2</v>
      </c>
      <c r="AL38" s="22">
        <v>2.4699074074074075E-2</v>
      </c>
      <c r="AM38" s="22"/>
      <c r="AN38" s="22"/>
      <c r="AO38" s="22">
        <v>4.1018518518518517E-2</v>
      </c>
      <c r="AP38" s="22">
        <v>5.2233796296296299E-2</v>
      </c>
      <c r="AQ38" s="22"/>
      <c r="AR38" s="22"/>
      <c r="AS38" s="22">
        <v>8.8969907407407414E-2</v>
      </c>
      <c r="AT38" s="22">
        <v>7.4699074074074071E-2</v>
      </c>
      <c r="AU38" s="22">
        <v>0.10774305555555555</v>
      </c>
      <c r="AV38" s="21" t="s">
        <v>310</v>
      </c>
      <c r="AW38" s="21">
        <v>480</v>
      </c>
      <c r="AX38" s="21"/>
      <c r="AY38" s="21"/>
      <c r="AZ38" s="22">
        <f>AU38-H38+1</f>
        <v>0.8195486111111111</v>
      </c>
      <c r="BA38" s="70">
        <f>AZ38+(AW38-AY38)/1440</f>
        <v>1.1528819444444445</v>
      </c>
      <c r="BB38" s="4" t="s">
        <v>311</v>
      </c>
      <c r="BC38" s="4"/>
    </row>
    <row r="39" spans="1:67" ht="18.75" customHeight="1" x14ac:dyDescent="0.2">
      <c r="A39" s="19">
        <v>13</v>
      </c>
      <c r="B39" s="19">
        <v>6</v>
      </c>
      <c r="C39" s="19" t="s">
        <v>312</v>
      </c>
      <c r="D39" s="19" t="s">
        <v>313</v>
      </c>
      <c r="E39" s="19" t="s">
        <v>314</v>
      </c>
      <c r="F39" s="19" t="s">
        <v>155</v>
      </c>
      <c r="G39" s="19" t="s">
        <v>145</v>
      </c>
      <c r="H39" s="69">
        <v>0.28819444444444442</v>
      </c>
      <c r="I39" s="22">
        <v>0.31252314814814813</v>
      </c>
      <c r="J39" s="22">
        <v>0.33244212962962966</v>
      </c>
      <c r="K39" s="22">
        <v>0.34896990740740741</v>
      </c>
      <c r="L39" s="22">
        <v>0.36962962962962964</v>
      </c>
      <c r="M39" s="22">
        <v>0.38702546296296297</v>
      </c>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1" t="s">
        <v>317</v>
      </c>
      <c r="AW39" s="21">
        <v>3000</v>
      </c>
      <c r="AX39" s="21"/>
      <c r="AY39" s="21"/>
      <c r="AZ39" s="22"/>
      <c r="BA39" s="22" t="s">
        <v>318</v>
      </c>
      <c r="BB39" s="4"/>
      <c r="BC39" s="4"/>
      <c r="BO39" s="18"/>
    </row>
    <row r="40" spans="1:67" ht="18.75" customHeight="1" x14ac:dyDescent="0.2">
      <c r="A40" s="19">
        <v>14</v>
      </c>
      <c r="B40" s="19">
        <v>6</v>
      </c>
      <c r="C40" s="19" t="s">
        <v>312</v>
      </c>
      <c r="D40" s="19" t="s">
        <v>315</v>
      </c>
      <c r="E40" s="19" t="s">
        <v>316</v>
      </c>
      <c r="F40" s="19" t="s">
        <v>155</v>
      </c>
      <c r="G40" s="19" t="s">
        <v>145</v>
      </c>
      <c r="H40" s="69">
        <v>0.28819444444444442</v>
      </c>
      <c r="I40" s="22">
        <v>0.31252314814814813</v>
      </c>
      <c r="J40" s="22">
        <v>0.33251157407407406</v>
      </c>
      <c r="K40" s="22">
        <v>0.34881944444444446</v>
      </c>
      <c r="L40" s="22">
        <v>0.3696990740740741</v>
      </c>
      <c r="M40" s="22">
        <v>0.38688657407407406</v>
      </c>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1" t="s">
        <v>317</v>
      </c>
      <c r="AW40" s="21">
        <v>3000</v>
      </c>
      <c r="AX40" s="21"/>
      <c r="AY40" s="21"/>
      <c r="AZ40" s="22"/>
      <c r="BA40" s="22" t="s">
        <v>318</v>
      </c>
      <c r="BB40" s="4"/>
      <c r="BC40" s="4"/>
    </row>
    <row r="41" spans="1:67" ht="18.75" customHeight="1" x14ac:dyDescent="0.2">
      <c r="A41" s="19">
        <v>23</v>
      </c>
      <c r="B41" s="19">
        <v>11</v>
      </c>
      <c r="C41" s="19" t="s">
        <v>319</v>
      </c>
      <c r="D41" s="19" t="s">
        <v>320</v>
      </c>
      <c r="E41" s="19" t="s">
        <v>321</v>
      </c>
      <c r="F41" s="19" t="s">
        <v>155</v>
      </c>
      <c r="G41" s="19" t="s">
        <v>145</v>
      </c>
      <c r="H41" s="69">
        <v>0.28819444444444442</v>
      </c>
      <c r="I41" s="22">
        <v>0.3205439814814815</v>
      </c>
      <c r="J41" s="22">
        <v>0.3454861111111111</v>
      </c>
      <c r="K41" s="22">
        <v>0.36585648148148148</v>
      </c>
      <c r="L41" s="22">
        <v>0.39741898148148147</v>
      </c>
      <c r="M41" s="22">
        <v>0.41917824074074073</v>
      </c>
      <c r="N41" s="22">
        <v>0.43547453703703703</v>
      </c>
      <c r="O41" s="22">
        <v>0.4511574074074074</v>
      </c>
      <c r="P41" s="22">
        <v>0.50761574074074078</v>
      </c>
      <c r="Q41" s="22">
        <v>0.64993055555555557</v>
      </c>
      <c r="R41" s="22"/>
      <c r="S41" s="22">
        <v>0.71239583333333334</v>
      </c>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1" t="s">
        <v>324</v>
      </c>
      <c r="AW41" s="21">
        <v>2400</v>
      </c>
      <c r="AX41" s="21"/>
      <c r="AY41" s="21"/>
      <c r="AZ41" s="22"/>
      <c r="BA41" s="22" t="s">
        <v>318</v>
      </c>
      <c r="BB41" s="4"/>
      <c r="BC41" s="4"/>
    </row>
    <row r="42" spans="1:67" ht="18.75" customHeight="1" x14ac:dyDescent="0.2">
      <c r="A42" s="19">
        <v>24</v>
      </c>
      <c r="B42" s="19">
        <v>11</v>
      </c>
      <c r="C42" s="19" t="s">
        <v>319</v>
      </c>
      <c r="D42" s="19" t="s">
        <v>322</v>
      </c>
      <c r="E42" s="19" t="s">
        <v>323</v>
      </c>
      <c r="F42" s="19" t="s">
        <v>155</v>
      </c>
      <c r="G42" s="19" t="s">
        <v>145</v>
      </c>
      <c r="H42" s="69">
        <v>0.28819444444444442</v>
      </c>
      <c r="I42" s="22">
        <v>0.3205439814814815</v>
      </c>
      <c r="J42" s="22">
        <v>0.3454861111111111</v>
      </c>
      <c r="K42" s="22">
        <v>0.36585648148148148</v>
      </c>
      <c r="L42" s="22">
        <v>0.39741898148148147</v>
      </c>
      <c r="M42" s="22">
        <v>0.41917824074074073</v>
      </c>
      <c r="N42" s="22">
        <v>0.43547453703703703</v>
      </c>
      <c r="O42" s="22">
        <v>0.4511574074074074</v>
      </c>
      <c r="P42" s="22">
        <v>0.50761574074074078</v>
      </c>
      <c r="Q42" s="22">
        <v>0.64993055555555557</v>
      </c>
      <c r="R42" s="22"/>
      <c r="S42" s="22">
        <v>0.71239583333333334</v>
      </c>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1" t="s">
        <v>324</v>
      </c>
      <c r="AW42" s="21">
        <v>2400</v>
      </c>
      <c r="AX42" s="21"/>
      <c r="AY42" s="21"/>
      <c r="AZ42" s="22"/>
      <c r="BA42" s="22" t="s">
        <v>318</v>
      </c>
      <c r="BB42" s="4"/>
      <c r="BC42"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3DD86-75F1-E14E-BD1D-6D38DA073AD3}">
  <dimension ref="A1:AU59"/>
  <sheetViews>
    <sheetView zoomScaleNormal="80" workbookViewId="0">
      <selection activeCell="E73" sqref="E73"/>
    </sheetView>
  </sheetViews>
  <sheetFormatPr baseColWidth="10" defaultRowHeight="16" x14ac:dyDescent="0.2"/>
  <cols>
    <col min="1" max="1" width="6.5" customWidth="1"/>
    <col min="2" max="2" width="27.1640625" customWidth="1"/>
    <col min="3" max="3" width="21.5" customWidth="1"/>
  </cols>
  <sheetData>
    <row r="1" spans="1:22" ht="87" customHeight="1" x14ac:dyDescent="0.55000000000000004">
      <c r="A1" s="53" t="s">
        <v>247</v>
      </c>
      <c r="B1" s="54"/>
      <c r="C1" s="32"/>
      <c r="D1" s="32"/>
      <c r="E1" s="32"/>
      <c r="Q1" s="56"/>
      <c r="R1" s="10"/>
      <c r="S1" s="57"/>
      <c r="T1" s="58"/>
      <c r="U1" s="57"/>
      <c r="V1" s="11"/>
    </row>
    <row r="2" spans="1:22" ht="35" customHeight="1" x14ac:dyDescent="0.55000000000000004">
      <c r="A2" s="53" t="s">
        <v>1</v>
      </c>
      <c r="B2" s="54"/>
      <c r="C2" s="32"/>
      <c r="D2" s="32"/>
      <c r="E2" s="32"/>
      <c r="Q2" s="56"/>
      <c r="R2" s="10"/>
      <c r="S2" s="57"/>
      <c r="T2" s="58"/>
      <c r="U2" s="57"/>
      <c r="V2" s="11"/>
    </row>
    <row r="3" spans="1:22" s="18" customFormat="1" ht="35.25" customHeight="1" x14ac:dyDescent="0.2">
      <c r="A3" s="15" t="s">
        <v>2</v>
      </c>
      <c r="B3" s="37" t="s">
        <v>3</v>
      </c>
      <c r="C3" s="15" t="s">
        <v>4</v>
      </c>
      <c r="D3" s="15" t="s">
        <v>8</v>
      </c>
      <c r="E3" s="15" t="s">
        <v>124</v>
      </c>
      <c r="F3" s="28" t="s">
        <v>9</v>
      </c>
      <c r="G3" s="28" t="s">
        <v>116</v>
      </c>
      <c r="H3" s="41" t="s">
        <v>10</v>
      </c>
      <c r="I3" s="42" t="s">
        <v>11</v>
      </c>
      <c r="J3" s="29" t="s">
        <v>12</v>
      </c>
      <c r="K3" s="29" t="s">
        <v>142</v>
      </c>
    </row>
    <row r="4" spans="1:22" s="18" customFormat="1" ht="38" customHeight="1" x14ac:dyDescent="0.2">
      <c r="A4" s="19">
        <v>137</v>
      </c>
      <c r="B4" s="19" t="s">
        <v>143</v>
      </c>
      <c r="C4" s="68" t="s">
        <v>245</v>
      </c>
      <c r="D4" s="4" t="s">
        <v>144</v>
      </c>
      <c r="E4" s="20" t="s">
        <v>145</v>
      </c>
      <c r="F4" s="21"/>
      <c r="G4" s="21">
        <v>300</v>
      </c>
      <c r="H4" s="22">
        <v>0.36445601851851855</v>
      </c>
      <c r="I4" s="22">
        <v>0.15612268518518521</v>
      </c>
      <c r="J4" s="43">
        <v>1</v>
      </c>
      <c r="K4" s="44">
        <v>1</v>
      </c>
    </row>
    <row r="5" spans="1:22" s="18" customFormat="1" ht="33" customHeight="1" x14ac:dyDescent="0.2">
      <c r="A5" s="19">
        <v>141</v>
      </c>
      <c r="B5" s="19" t="s">
        <v>150</v>
      </c>
      <c r="C5" s="68" t="s">
        <v>325</v>
      </c>
      <c r="D5" s="4" t="s">
        <v>155</v>
      </c>
      <c r="E5" s="20" t="s">
        <v>156</v>
      </c>
      <c r="F5" s="21"/>
      <c r="G5" s="21">
        <v>210</v>
      </c>
      <c r="H5" s="22">
        <v>0.34104166666666669</v>
      </c>
      <c r="I5" s="22">
        <v>0.19520833333333334</v>
      </c>
      <c r="J5" s="43">
        <v>2</v>
      </c>
      <c r="K5" s="44">
        <v>1</v>
      </c>
    </row>
    <row r="6" spans="1:22" s="18" customFormat="1" ht="37" customHeight="1" x14ac:dyDescent="0.2">
      <c r="A6" s="19">
        <v>142</v>
      </c>
      <c r="B6" s="19" t="s">
        <v>158</v>
      </c>
      <c r="C6" s="68" t="s">
        <v>339</v>
      </c>
      <c r="D6" s="4" t="s">
        <v>155</v>
      </c>
      <c r="E6" s="20" t="s">
        <v>156</v>
      </c>
      <c r="F6" s="21"/>
      <c r="G6" s="21">
        <v>150</v>
      </c>
      <c r="H6" s="22">
        <v>0.39737268518518515</v>
      </c>
      <c r="I6" s="22">
        <v>0.29320601851851846</v>
      </c>
      <c r="J6" s="43">
        <v>3</v>
      </c>
      <c r="K6" s="43">
        <v>2</v>
      </c>
    </row>
    <row r="7" spans="1:22" s="18" customFormat="1" ht="35" customHeight="1" x14ac:dyDescent="0.2">
      <c r="A7" s="19">
        <v>139</v>
      </c>
      <c r="B7" s="19" t="s">
        <v>164</v>
      </c>
      <c r="C7" s="68" t="s">
        <v>338</v>
      </c>
      <c r="D7" s="4" t="s">
        <v>155</v>
      </c>
      <c r="E7" s="20" t="s">
        <v>156</v>
      </c>
      <c r="F7" s="21"/>
      <c r="G7" s="21">
        <v>300</v>
      </c>
      <c r="H7" s="22">
        <v>0.50424768518518515</v>
      </c>
      <c r="I7" s="22">
        <v>0.29591435185185178</v>
      </c>
      <c r="J7" s="43">
        <v>4</v>
      </c>
      <c r="K7" s="43">
        <v>3</v>
      </c>
    </row>
    <row r="8" spans="1:22" s="18" customFormat="1" ht="33" customHeight="1" x14ac:dyDescent="0.2">
      <c r="A8" s="19">
        <v>146</v>
      </c>
      <c r="B8" s="19" t="s">
        <v>168</v>
      </c>
      <c r="C8" s="68" t="s">
        <v>337</v>
      </c>
      <c r="D8" s="4" t="s">
        <v>155</v>
      </c>
      <c r="E8" s="20" t="s">
        <v>156</v>
      </c>
      <c r="F8" s="21"/>
      <c r="G8" s="21">
        <v>180</v>
      </c>
      <c r="H8" s="22">
        <v>0.46609953703703705</v>
      </c>
      <c r="I8" s="22">
        <v>0.34109953703703705</v>
      </c>
      <c r="J8" s="43">
        <v>5</v>
      </c>
      <c r="K8" s="43">
        <v>4</v>
      </c>
    </row>
    <row r="9" spans="1:22" s="18" customFormat="1" ht="64" customHeight="1" x14ac:dyDescent="0.2">
      <c r="A9" s="45">
        <v>131</v>
      </c>
      <c r="B9" s="45" t="s">
        <v>174</v>
      </c>
      <c r="C9" s="72" t="s">
        <v>336</v>
      </c>
      <c r="D9" s="46" t="s">
        <v>175</v>
      </c>
      <c r="E9" s="47" t="s">
        <v>156</v>
      </c>
      <c r="F9" s="50"/>
      <c r="G9" s="50">
        <v>90</v>
      </c>
      <c r="H9" s="48">
        <v>0.41525462962962961</v>
      </c>
      <c r="I9" s="48">
        <v>0.35275462962962961</v>
      </c>
      <c r="J9" s="50">
        <v>6</v>
      </c>
      <c r="K9" s="44">
        <v>1</v>
      </c>
    </row>
    <row r="10" spans="1:22" ht="37" customHeight="1" x14ac:dyDescent="0.2">
      <c r="A10" s="19">
        <v>138</v>
      </c>
      <c r="B10" s="19" t="s">
        <v>183</v>
      </c>
      <c r="C10" s="68" t="s">
        <v>335</v>
      </c>
      <c r="D10" s="4" t="s">
        <v>155</v>
      </c>
      <c r="E10" s="20" t="s">
        <v>156</v>
      </c>
      <c r="F10" s="21"/>
      <c r="G10" s="21"/>
      <c r="H10" s="22">
        <v>0.35476851851851848</v>
      </c>
      <c r="I10" s="22">
        <v>0.35476851851851848</v>
      </c>
      <c r="J10" s="43">
        <v>7</v>
      </c>
      <c r="K10" s="43">
        <v>5</v>
      </c>
    </row>
    <row r="11" spans="1:22" ht="68" x14ac:dyDescent="0.2">
      <c r="A11" s="45">
        <v>132</v>
      </c>
      <c r="B11" s="45" t="s">
        <v>188</v>
      </c>
      <c r="C11" s="72" t="s">
        <v>334</v>
      </c>
      <c r="D11" s="46" t="s">
        <v>189</v>
      </c>
      <c r="E11" s="47" t="s">
        <v>156</v>
      </c>
      <c r="F11" s="50"/>
      <c r="G11" s="50">
        <v>210</v>
      </c>
      <c r="H11" s="48">
        <v>0.51057870370370373</v>
      </c>
      <c r="I11" s="48">
        <v>0.36474537037037036</v>
      </c>
      <c r="J11" s="50">
        <v>8</v>
      </c>
      <c r="K11" s="44">
        <v>1</v>
      </c>
    </row>
    <row r="12" spans="1:22" ht="34" x14ac:dyDescent="0.2">
      <c r="A12" s="19">
        <v>136</v>
      </c>
      <c r="B12" s="19" t="s">
        <v>198</v>
      </c>
      <c r="C12" s="68" t="s">
        <v>333</v>
      </c>
      <c r="D12" s="4" t="s">
        <v>144</v>
      </c>
      <c r="E12" s="20" t="s">
        <v>156</v>
      </c>
      <c r="F12" s="21"/>
      <c r="G12" s="21">
        <v>30</v>
      </c>
      <c r="H12" s="22">
        <v>0.39672453703703697</v>
      </c>
      <c r="I12" s="22">
        <v>0.37589120370370366</v>
      </c>
      <c r="J12" s="43">
        <v>9</v>
      </c>
      <c r="K12" s="43">
        <v>2</v>
      </c>
    </row>
    <row r="13" spans="1:22" ht="34" x14ac:dyDescent="0.2">
      <c r="A13" s="19">
        <v>148</v>
      </c>
      <c r="B13" s="19" t="s">
        <v>204</v>
      </c>
      <c r="C13" s="68" t="s">
        <v>332</v>
      </c>
      <c r="D13" s="4" t="s">
        <v>155</v>
      </c>
      <c r="E13" s="20" t="s">
        <v>156</v>
      </c>
      <c r="F13" s="21"/>
      <c r="G13" s="21">
        <v>30</v>
      </c>
      <c r="H13" s="22">
        <v>0.41096064814814809</v>
      </c>
      <c r="I13" s="22">
        <v>0.39012731481481477</v>
      </c>
      <c r="J13" s="43">
        <v>10</v>
      </c>
      <c r="K13" s="43">
        <v>6</v>
      </c>
    </row>
    <row r="14" spans="1:22" ht="34" x14ac:dyDescent="0.2">
      <c r="A14" s="19">
        <v>145</v>
      </c>
      <c r="B14" s="19" t="s">
        <v>208</v>
      </c>
      <c r="C14" s="68" t="s">
        <v>331</v>
      </c>
      <c r="D14" s="4" t="s">
        <v>144</v>
      </c>
      <c r="E14" s="20" t="s">
        <v>145</v>
      </c>
      <c r="F14" s="21">
        <v>240</v>
      </c>
      <c r="G14" s="21"/>
      <c r="H14" s="22">
        <v>0.41</v>
      </c>
      <c r="I14" s="22">
        <v>0.57666666666666666</v>
      </c>
      <c r="J14" s="43">
        <v>11</v>
      </c>
      <c r="K14" s="43">
        <v>3</v>
      </c>
    </row>
    <row r="15" spans="1:22" ht="34" x14ac:dyDescent="0.2">
      <c r="A15" s="19">
        <v>135</v>
      </c>
      <c r="B15" s="19" t="s">
        <v>215</v>
      </c>
      <c r="C15" s="68" t="s">
        <v>330</v>
      </c>
      <c r="D15" s="4" t="s">
        <v>216</v>
      </c>
      <c r="E15" s="20" t="s">
        <v>145</v>
      </c>
      <c r="F15" s="21">
        <v>240</v>
      </c>
      <c r="G15" s="21">
        <v>150</v>
      </c>
      <c r="H15" s="22">
        <v>0.52025462962962954</v>
      </c>
      <c r="I15" s="22">
        <v>0.58275462962962954</v>
      </c>
      <c r="J15" s="43">
        <v>12</v>
      </c>
      <c r="K15" s="44">
        <v>1</v>
      </c>
    </row>
    <row r="16" spans="1:22" ht="34" x14ac:dyDescent="0.2">
      <c r="A16" s="19">
        <v>133</v>
      </c>
      <c r="B16" s="19" t="s">
        <v>223</v>
      </c>
      <c r="C16" s="68" t="s">
        <v>329</v>
      </c>
      <c r="D16" s="4" t="s">
        <v>144</v>
      </c>
      <c r="E16" s="20" t="s">
        <v>156</v>
      </c>
      <c r="F16" s="21">
        <v>240</v>
      </c>
      <c r="G16" s="21"/>
      <c r="H16" s="22">
        <v>0.51181712962962966</v>
      </c>
      <c r="I16" s="22">
        <v>0.67848379629629629</v>
      </c>
      <c r="J16" s="43">
        <v>13</v>
      </c>
      <c r="K16" s="43">
        <v>4</v>
      </c>
    </row>
    <row r="17" spans="1:47" ht="34" x14ac:dyDescent="0.2">
      <c r="A17" s="19">
        <v>144</v>
      </c>
      <c r="B17" s="19" t="s">
        <v>228</v>
      </c>
      <c r="C17" s="68" t="s">
        <v>328</v>
      </c>
      <c r="D17" s="4" t="s">
        <v>216</v>
      </c>
      <c r="E17" s="20" t="s">
        <v>145</v>
      </c>
      <c r="F17" s="21">
        <v>720</v>
      </c>
      <c r="G17" s="21">
        <v>30</v>
      </c>
      <c r="H17" s="22">
        <v>0.58168981481481485</v>
      </c>
      <c r="I17" s="22">
        <v>1.0608564814814816</v>
      </c>
      <c r="J17" s="43">
        <v>14</v>
      </c>
      <c r="K17" s="43">
        <v>2</v>
      </c>
    </row>
    <row r="18" spans="1:47" ht="34" x14ac:dyDescent="0.2">
      <c r="A18" s="19">
        <v>134</v>
      </c>
      <c r="B18" s="19" t="s">
        <v>235</v>
      </c>
      <c r="C18" s="68" t="s">
        <v>327</v>
      </c>
      <c r="D18" s="4" t="s">
        <v>155</v>
      </c>
      <c r="E18" s="20" t="s">
        <v>145</v>
      </c>
      <c r="F18" s="21"/>
      <c r="G18" s="21"/>
      <c r="H18" s="22" t="s">
        <v>240</v>
      </c>
      <c r="I18" s="22" t="s">
        <v>240</v>
      </c>
      <c r="J18" s="43"/>
      <c r="K18" s="43"/>
    </row>
    <row r="19" spans="1:47" ht="34" x14ac:dyDescent="0.2">
      <c r="A19" s="19">
        <v>143</v>
      </c>
      <c r="B19" s="19" t="s">
        <v>241</v>
      </c>
      <c r="C19" s="68" t="s">
        <v>326</v>
      </c>
      <c r="D19" s="4" t="s">
        <v>155</v>
      </c>
      <c r="E19" s="20" t="s">
        <v>156</v>
      </c>
      <c r="F19" s="21"/>
      <c r="G19" s="21"/>
      <c r="H19" s="22" t="s">
        <v>240</v>
      </c>
      <c r="I19" s="22" t="s">
        <v>240</v>
      </c>
      <c r="J19" s="43"/>
      <c r="K19" s="43"/>
    </row>
    <row r="20" spans="1:47" ht="73" customHeight="1" x14ac:dyDescent="0.55000000000000004">
      <c r="A20" s="53" t="s">
        <v>98</v>
      </c>
      <c r="B20" s="54"/>
      <c r="C20" s="32"/>
      <c r="D20" s="32"/>
      <c r="E20" s="32"/>
      <c r="Q20" s="56"/>
      <c r="R20" s="10"/>
      <c r="S20" s="57"/>
      <c r="T20" s="58"/>
      <c r="U20" s="57"/>
      <c r="V20" s="11"/>
    </row>
    <row r="21" spans="1:47" x14ac:dyDescent="0.2">
      <c r="A21" s="4" t="s">
        <v>120</v>
      </c>
      <c r="B21" s="4"/>
      <c r="C21" s="2"/>
      <c r="D21" s="2"/>
      <c r="E21" s="2"/>
      <c r="F21" s="3"/>
      <c r="G21" s="3"/>
      <c r="H21" s="2"/>
      <c r="I21" s="4">
        <v>120</v>
      </c>
      <c r="J21" s="4">
        <v>120</v>
      </c>
      <c r="K21" s="4">
        <v>120</v>
      </c>
      <c r="L21" s="4">
        <v>120</v>
      </c>
      <c r="M21" s="4"/>
      <c r="N21" s="4">
        <v>120</v>
      </c>
      <c r="O21" s="4">
        <v>120</v>
      </c>
      <c r="P21" s="4">
        <v>120</v>
      </c>
      <c r="Q21" s="4">
        <v>120</v>
      </c>
      <c r="R21" s="4">
        <v>120</v>
      </c>
      <c r="S21" s="4">
        <v>120</v>
      </c>
      <c r="T21" s="4">
        <v>120</v>
      </c>
      <c r="U21" s="4">
        <v>120</v>
      </c>
      <c r="V21" s="4"/>
      <c r="W21" s="4"/>
      <c r="X21" s="4"/>
      <c r="Y21" s="4">
        <v>120</v>
      </c>
      <c r="Z21" s="4">
        <v>120</v>
      </c>
      <c r="AA21" s="4"/>
      <c r="AB21" s="4">
        <v>120</v>
      </c>
      <c r="AC21" s="4">
        <v>120</v>
      </c>
      <c r="AD21" s="4">
        <v>120</v>
      </c>
      <c r="AE21" s="4"/>
      <c r="AF21" s="4"/>
      <c r="AG21" s="4">
        <v>120</v>
      </c>
      <c r="AH21" s="4">
        <v>120</v>
      </c>
      <c r="AI21" s="4"/>
      <c r="AJ21" s="4"/>
      <c r="AK21" s="4">
        <v>120</v>
      </c>
      <c r="AL21" s="66">
        <v>120</v>
      </c>
      <c r="AM21" s="4"/>
      <c r="AN21" s="24"/>
      <c r="AO21" s="6"/>
      <c r="AP21" s="62"/>
      <c r="AQ21" s="16"/>
      <c r="AR21" s="62"/>
      <c r="AS21" s="9"/>
      <c r="AT21" s="9"/>
      <c r="AU21" s="9"/>
    </row>
    <row r="22" spans="1:47" x14ac:dyDescent="0.2">
      <c r="A22" s="2" t="s">
        <v>121</v>
      </c>
      <c r="B22" s="2"/>
      <c r="C22" s="2"/>
      <c r="D22" s="2"/>
      <c r="E22" s="2"/>
      <c r="F22" s="2"/>
      <c r="G22" s="2"/>
      <c r="H22" s="2"/>
      <c r="I22" s="3"/>
      <c r="J22" s="3"/>
      <c r="K22" s="4"/>
      <c r="L22" s="4"/>
      <c r="M22" s="4">
        <v>90</v>
      </c>
      <c r="N22" s="4"/>
      <c r="O22" s="4"/>
      <c r="P22" s="4"/>
      <c r="Q22" s="4"/>
      <c r="R22" s="4"/>
      <c r="S22" s="4"/>
      <c r="T22" s="4"/>
      <c r="U22" s="4"/>
      <c r="V22" s="4">
        <v>30</v>
      </c>
      <c r="W22" s="4">
        <v>30</v>
      </c>
      <c r="X22" s="4">
        <v>60</v>
      </c>
      <c r="Y22" s="4"/>
      <c r="Z22" s="4"/>
      <c r="AA22" s="4">
        <v>30</v>
      </c>
      <c r="AB22" s="4"/>
      <c r="AC22" s="4"/>
      <c r="AD22" s="4"/>
      <c r="AE22" s="4">
        <v>30</v>
      </c>
      <c r="AF22" s="4">
        <v>30</v>
      </c>
      <c r="AG22" s="4"/>
      <c r="AH22" s="4"/>
      <c r="AI22" s="4">
        <v>60</v>
      </c>
      <c r="AJ22" s="4">
        <v>30</v>
      </c>
      <c r="AK22" s="4"/>
      <c r="AL22" s="66"/>
      <c r="AM22" s="4"/>
      <c r="AN22" s="24"/>
      <c r="AO22" s="6"/>
      <c r="AP22" s="62"/>
      <c r="AQ22" s="16"/>
      <c r="AR22" s="62"/>
      <c r="AS22" s="9"/>
      <c r="AT22" s="9"/>
      <c r="AU22" s="9"/>
    </row>
    <row r="23" spans="1:47" ht="32" x14ac:dyDescent="0.2">
      <c r="A23" s="15" t="s">
        <v>122</v>
      </c>
      <c r="B23" s="15" t="s">
        <v>2</v>
      </c>
      <c r="C23" s="37" t="s">
        <v>3</v>
      </c>
      <c r="D23" s="15" t="s">
        <v>4</v>
      </c>
      <c r="E23" s="15" t="s">
        <v>5</v>
      </c>
      <c r="F23" s="15" t="s">
        <v>8</v>
      </c>
      <c r="G23" s="15" t="s">
        <v>124</v>
      </c>
      <c r="H23" s="67" t="s">
        <v>99</v>
      </c>
      <c r="I23" s="25" t="s">
        <v>100</v>
      </c>
      <c r="J23" s="25" t="s">
        <v>101</v>
      </c>
      <c r="K23" s="25" t="s">
        <v>102</v>
      </c>
      <c r="L23" s="25" t="s">
        <v>125</v>
      </c>
      <c r="M23" s="25" t="s">
        <v>126</v>
      </c>
      <c r="N23" s="26" t="s">
        <v>103</v>
      </c>
      <c r="O23" s="26" t="s">
        <v>127</v>
      </c>
      <c r="P23" s="26" t="s">
        <v>128</v>
      </c>
      <c r="Q23" s="26" t="s">
        <v>129</v>
      </c>
      <c r="R23" s="26" t="s">
        <v>130</v>
      </c>
      <c r="S23" s="26" t="s">
        <v>131</v>
      </c>
      <c r="T23" s="26" t="s">
        <v>132</v>
      </c>
      <c r="U23" s="26" t="s">
        <v>133</v>
      </c>
      <c r="V23" s="27" t="s">
        <v>134</v>
      </c>
      <c r="W23" s="27" t="s">
        <v>135</v>
      </c>
      <c r="X23" s="27" t="s">
        <v>136</v>
      </c>
      <c r="Y23" s="27" t="s">
        <v>137</v>
      </c>
      <c r="Z23" s="27" t="s">
        <v>138</v>
      </c>
      <c r="AA23" s="27" t="s">
        <v>139</v>
      </c>
      <c r="AB23" s="27" t="s">
        <v>140</v>
      </c>
      <c r="AC23" s="27" t="s">
        <v>106</v>
      </c>
      <c r="AD23" s="27" t="s">
        <v>107</v>
      </c>
      <c r="AE23" s="27" t="s">
        <v>108</v>
      </c>
      <c r="AF23" s="27" t="s">
        <v>109</v>
      </c>
      <c r="AG23" s="27" t="s">
        <v>110</v>
      </c>
      <c r="AH23" s="27" t="s">
        <v>111</v>
      </c>
      <c r="AI23" s="27" t="s">
        <v>141</v>
      </c>
      <c r="AJ23" s="27" t="s">
        <v>105</v>
      </c>
      <c r="AK23" s="26" t="s">
        <v>104</v>
      </c>
      <c r="AL23" s="39" t="s">
        <v>112</v>
      </c>
      <c r="AM23" s="28" t="s">
        <v>113</v>
      </c>
      <c r="AN23" s="40" t="s">
        <v>114</v>
      </c>
      <c r="AO23" s="28" t="s">
        <v>9</v>
      </c>
      <c r="AP23" s="41" t="s">
        <v>115</v>
      </c>
      <c r="AQ23" s="28" t="s">
        <v>116</v>
      </c>
      <c r="AR23" s="41" t="s">
        <v>10</v>
      </c>
      <c r="AS23" s="42" t="s">
        <v>11</v>
      </c>
      <c r="AT23" s="29" t="s">
        <v>12</v>
      </c>
      <c r="AU23" s="29" t="s">
        <v>142</v>
      </c>
    </row>
    <row r="24" spans="1:47" x14ac:dyDescent="0.2">
      <c r="A24" s="19">
        <v>148</v>
      </c>
      <c r="B24" s="19">
        <v>137</v>
      </c>
      <c r="C24" s="19" t="s">
        <v>143</v>
      </c>
      <c r="D24" s="19" t="s">
        <v>149</v>
      </c>
      <c r="E24" s="19" t="s">
        <v>148</v>
      </c>
      <c r="F24" s="4" t="s">
        <v>144</v>
      </c>
      <c r="G24" s="20" t="s">
        <v>145</v>
      </c>
      <c r="H24" s="22">
        <v>0.29166666666666669</v>
      </c>
      <c r="I24" s="22">
        <v>0.30622685185185183</v>
      </c>
      <c r="J24" s="22">
        <v>0.31288194444444445</v>
      </c>
      <c r="K24" s="22">
        <v>0.31586805555555558</v>
      </c>
      <c r="L24" s="22">
        <v>0.32828703703703704</v>
      </c>
      <c r="M24" s="22"/>
      <c r="N24" s="22">
        <v>0.35299768518518521</v>
      </c>
      <c r="O24" s="22">
        <v>0.36410879629629628</v>
      </c>
      <c r="P24" s="22">
        <v>0.37304398148148149</v>
      </c>
      <c r="Q24" s="22">
        <v>0.39100694444444445</v>
      </c>
      <c r="R24" s="22">
        <v>0.41215277777777776</v>
      </c>
      <c r="S24" s="22">
        <v>0.42609953703703701</v>
      </c>
      <c r="T24" s="22">
        <v>0.44122685185185184</v>
      </c>
      <c r="U24" s="22">
        <v>0.45170138888888889</v>
      </c>
      <c r="V24" s="22">
        <v>0.47684027777777777</v>
      </c>
      <c r="W24" s="22">
        <v>0.49277777777777776</v>
      </c>
      <c r="X24" s="22">
        <v>0.5043171296296296</v>
      </c>
      <c r="Y24" s="22">
        <v>0.52192129629629624</v>
      </c>
      <c r="Z24" s="22">
        <v>0.5294444444444445</v>
      </c>
      <c r="AA24" s="22">
        <v>0.53711805555555558</v>
      </c>
      <c r="AB24" s="22">
        <v>0.560150462962963</v>
      </c>
      <c r="AC24" s="22">
        <v>0.57533564814814819</v>
      </c>
      <c r="AD24" s="22">
        <v>0.57247685185185182</v>
      </c>
      <c r="AE24" s="30">
        <v>0.58172453703703708</v>
      </c>
      <c r="AF24" s="30">
        <v>0.58474537037037033</v>
      </c>
      <c r="AG24" s="30">
        <v>0.6268055555555555</v>
      </c>
      <c r="AH24" s="30">
        <v>0.61996527777777777</v>
      </c>
      <c r="AI24" s="30">
        <v>0.59364583333333332</v>
      </c>
      <c r="AJ24" s="30">
        <v>0.60548611111111106</v>
      </c>
      <c r="AK24" s="30">
        <v>0.64606481481481481</v>
      </c>
      <c r="AL24" s="30">
        <v>0.63814814814814813</v>
      </c>
      <c r="AM24" s="22">
        <v>0.65608796296296301</v>
      </c>
      <c r="AN24" s="21"/>
      <c r="AO24" s="21">
        <v>0</v>
      </c>
      <c r="AP24" s="21" t="s">
        <v>146</v>
      </c>
      <c r="AQ24" s="21">
        <v>300</v>
      </c>
      <c r="AR24" s="22">
        <f t="shared" ref="AR24:AR55" si="0">AM24-H24</f>
        <v>0.36442129629629633</v>
      </c>
      <c r="AS24" s="22">
        <f t="shared" ref="AS24:AS55" si="1">AR24+(AO24-AQ24)/1440</f>
        <v>0.15608796296296298</v>
      </c>
      <c r="AT24" s="43">
        <v>1</v>
      </c>
      <c r="AU24" s="44">
        <v>1</v>
      </c>
    </row>
    <row r="25" spans="1:47" x14ac:dyDescent="0.2">
      <c r="A25" s="19">
        <v>147</v>
      </c>
      <c r="B25" s="19">
        <v>137</v>
      </c>
      <c r="C25" s="19" t="s">
        <v>143</v>
      </c>
      <c r="D25" s="19" t="s">
        <v>147</v>
      </c>
      <c r="E25" s="19" t="s">
        <v>148</v>
      </c>
      <c r="F25" s="4" t="s">
        <v>144</v>
      </c>
      <c r="G25" s="20" t="s">
        <v>145</v>
      </c>
      <c r="H25" s="22">
        <v>0.29166666666666669</v>
      </c>
      <c r="I25" s="22">
        <v>0.30625000000000002</v>
      </c>
      <c r="J25" s="22">
        <v>0.31290509259259258</v>
      </c>
      <c r="K25" s="22">
        <v>0.31594907407407408</v>
      </c>
      <c r="L25" s="22">
        <v>0.32826388888888891</v>
      </c>
      <c r="M25" s="22"/>
      <c r="N25" s="22">
        <v>0.35296296296296298</v>
      </c>
      <c r="O25" s="22">
        <v>0.36401620370370369</v>
      </c>
      <c r="P25" s="22">
        <v>0.37290509259259258</v>
      </c>
      <c r="Q25" s="22">
        <v>0.39078703703703704</v>
      </c>
      <c r="R25" s="22">
        <v>0.41208333333333336</v>
      </c>
      <c r="S25" s="22">
        <v>0.42604166666666665</v>
      </c>
      <c r="T25" s="22">
        <v>0.4415162037037037</v>
      </c>
      <c r="U25" s="22">
        <v>0.45162037037037039</v>
      </c>
      <c r="V25" s="22">
        <v>0.47670138888888891</v>
      </c>
      <c r="W25" s="22">
        <v>0.49262731481481481</v>
      </c>
      <c r="X25" s="22">
        <v>0.50422453703703707</v>
      </c>
      <c r="Y25" s="22">
        <v>0.52184027777777775</v>
      </c>
      <c r="Z25" s="22">
        <v>0.52946759259259257</v>
      </c>
      <c r="AA25" s="22">
        <v>0.53690972222222222</v>
      </c>
      <c r="AB25" s="22">
        <v>0.56017361111111108</v>
      </c>
      <c r="AC25" s="22">
        <v>0.57540509259259254</v>
      </c>
      <c r="AD25" s="22">
        <v>0.57234953703703706</v>
      </c>
      <c r="AE25" s="30">
        <v>0.58163194444444444</v>
      </c>
      <c r="AF25" s="30">
        <v>0.5846527777777778</v>
      </c>
      <c r="AG25" s="30">
        <v>0.62667824074074074</v>
      </c>
      <c r="AH25" s="30">
        <v>0.61983796296296301</v>
      </c>
      <c r="AI25" s="30">
        <v>0.59376157407407404</v>
      </c>
      <c r="AJ25" s="30">
        <v>0.60554398148148147</v>
      </c>
      <c r="AK25" s="30">
        <v>0.64615740740740746</v>
      </c>
      <c r="AL25" s="30">
        <v>0.63806712962962964</v>
      </c>
      <c r="AM25" s="22">
        <v>0.65612268518518524</v>
      </c>
      <c r="AN25" s="21"/>
      <c r="AO25" s="21">
        <v>0</v>
      </c>
      <c r="AP25" s="21" t="s">
        <v>146</v>
      </c>
      <c r="AQ25" s="21">
        <v>300</v>
      </c>
      <c r="AR25" s="22">
        <f t="shared" si="0"/>
        <v>0.36445601851851855</v>
      </c>
      <c r="AS25" s="22">
        <f t="shared" si="1"/>
        <v>0.15612268518518521</v>
      </c>
      <c r="AT25" s="43">
        <v>1</v>
      </c>
      <c r="AU25" s="44">
        <v>1</v>
      </c>
    </row>
    <row r="26" spans="1:47" x14ac:dyDescent="0.2">
      <c r="A26" s="19">
        <v>153</v>
      </c>
      <c r="B26" s="19">
        <v>141</v>
      </c>
      <c r="C26" s="19" t="s">
        <v>150</v>
      </c>
      <c r="D26" s="19" t="s">
        <v>151</v>
      </c>
      <c r="E26" s="19" t="s">
        <v>152</v>
      </c>
      <c r="F26" s="4" t="s">
        <v>155</v>
      </c>
      <c r="G26" s="20" t="s">
        <v>156</v>
      </c>
      <c r="H26" s="22">
        <v>0.29166666666666669</v>
      </c>
      <c r="I26" s="22">
        <v>0.30670138888888887</v>
      </c>
      <c r="J26" s="22">
        <v>0.31351851851851853</v>
      </c>
      <c r="K26" s="22">
        <v>0.31694444444444442</v>
      </c>
      <c r="L26" s="22">
        <v>0.32707175925925924</v>
      </c>
      <c r="M26" s="22"/>
      <c r="N26" s="22">
        <v>0.34622685185185187</v>
      </c>
      <c r="O26" s="22">
        <v>0.36015046296296294</v>
      </c>
      <c r="P26" s="22">
        <v>0.37006944444444445</v>
      </c>
      <c r="Q26" s="22">
        <v>0.38351851851851854</v>
      </c>
      <c r="R26" s="22">
        <v>0.40961805555555558</v>
      </c>
      <c r="S26" s="22">
        <v>0.42554398148148148</v>
      </c>
      <c r="T26" s="22">
        <v>0.44234953703703705</v>
      </c>
      <c r="U26" s="22">
        <v>0.45959490740740738</v>
      </c>
      <c r="V26" s="22">
        <v>0.48447916666666668</v>
      </c>
      <c r="W26" s="22"/>
      <c r="X26" s="22"/>
      <c r="Y26" s="22">
        <v>0.49244212962962963</v>
      </c>
      <c r="Z26" s="22">
        <v>0.50163194444444448</v>
      </c>
      <c r="AA26" s="22">
        <v>0.50768518518518524</v>
      </c>
      <c r="AB26" s="22">
        <v>0.53262731481481485</v>
      </c>
      <c r="AC26" s="22">
        <v>0.55140046296296297</v>
      </c>
      <c r="AD26" s="22">
        <v>0.54826388888888888</v>
      </c>
      <c r="AE26" s="30">
        <v>0.56017361111111108</v>
      </c>
      <c r="AF26" s="30">
        <v>0.56342592592592589</v>
      </c>
      <c r="AG26" s="30">
        <v>0.60695601851851855</v>
      </c>
      <c r="AH26" s="30">
        <v>0.60037037037037033</v>
      </c>
      <c r="AI26" s="30">
        <v>0.57347222222222227</v>
      </c>
      <c r="AJ26" s="30">
        <v>0.58695601851851853</v>
      </c>
      <c r="AK26" s="30">
        <v>0.62336805555555552</v>
      </c>
      <c r="AL26" s="30">
        <v>0.61578703703703708</v>
      </c>
      <c r="AM26" s="22">
        <v>0.63269675925925928</v>
      </c>
      <c r="AN26" s="21"/>
      <c r="AO26" s="21">
        <v>0</v>
      </c>
      <c r="AP26" s="21" t="s">
        <v>157</v>
      </c>
      <c r="AQ26" s="21">
        <v>210</v>
      </c>
      <c r="AR26" s="22">
        <f t="shared" si="0"/>
        <v>0.34103009259259259</v>
      </c>
      <c r="AS26" s="22">
        <f t="shared" si="1"/>
        <v>0.19519675925925925</v>
      </c>
      <c r="AT26" s="43">
        <v>2</v>
      </c>
      <c r="AU26" s="44">
        <v>1</v>
      </c>
    </row>
    <row r="27" spans="1:47" x14ac:dyDescent="0.2">
      <c r="A27" s="19">
        <v>154</v>
      </c>
      <c r="B27" s="19">
        <v>141</v>
      </c>
      <c r="C27" s="19" t="s">
        <v>150</v>
      </c>
      <c r="D27" s="19" t="s">
        <v>153</v>
      </c>
      <c r="E27" s="19" t="s">
        <v>154</v>
      </c>
      <c r="F27" s="4" t="s">
        <v>155</v>
      </c>
      <c r="G27" s="20" t="s">
        <v>156</v>
      </c>
      <c r="H27" s="22">
        <v>0.29166666666666669</v>
      </c>
      <c r="I27" s="22">
        <v>0.30653935185185183</v>
      </c>
      <c r="J27" s="22">
        <v>0.31355324074074076</v>
      </c>
      <c r="K27" s="22">
        <v>0.31701388888888887</v>
      </c>
      <c r="L27" s="22">
        <v>0.3271412037037037</v>
      </c>
      <c r="M27" s="22"/>
      <c r="N27" s="22">
        <v>0.34697916666666667</v>
      </c>
      <c r="O27" s="22">
        <v>0.36008101851851854</v>
      </c>
      <c r="P27" s="22">
        <v>0.37018518518518517</v>
      </c>
      <c r="Q27" s="22">
        <v>0.3835763888888889</v>
      </c>
      <c r="R27" s="22">
        <v>0.40968749999999998</v>
      </c>
      <c r="S27" s="22">
        <v>0.42549768518518516</v>
      </c>
      <c r="T27" s="22">
        <v>0.44223379629629628</v>
      </c>
      <c r="U27" s="22">
        <v>0.45968750000000003</v>
      </c>
      <c r="V27" s="22">
        <v>0.48453703703703704</v>
      </c>
      <c r="W27" s="22"/>
      <c r="X27" s="22"/>
      <c r="Y27" s="22">
        <v>0.49238425925925927</v>
      </c>
      <c r="Z27" s="22">
        <v>0.50201388888888887</v>
      </c>
      <c r="AA27" s="22">
        <v>0.50777777777777777</v>
      </c>
      <c r="AB27" s="22">
        <v>0.53266203703703707</v>
      </c>
      <c r="AC27" s="22">
        <v>0.55150462962962965</v>
      </c>
      <c r="AD27" s="22">
        <v>0.5484606481481481</v>
      </c>
      <c r="AE27" s="30">
        <v>0.56026620370370372</v>
      </c>
      <c r="AF27" s="30">
        <v>0.56337962962962962</v>
      </c>
      <c r="AG27" s="30">
        <v>0.60687500000000005</v>
      </c>
      <c r="AH27" s="30">
        <v>0.60048611111111116</v>
      </c>
      <c r="AI27" s="30">
        <v>0.5735069444444445</v>
      </c>
      <c r="AJ27" s="30">
        <v>0.58685185185185185</v>
      </c>
      <c r="AK27" s="30">
        <v>0.62329861111111107</v>
      </c>
      <c r="AL27" s="30">
        <v>0.61586805555555557</v>
      </c>
      <c r="AM27" s="22">
        <v>0.63270833333333332</v>
      </c>
      <c r="AN27" s="21"/>
      <c r="AO27" s="21">
        <v>0</v>
      </c>
      <c r="AP27" s="21" t="s">
        <v>157</v>
      </c>
      <c r="AQ27" s="21">
        <v>210</v>
      </c>
      <c r="AR27" s="22">
        <f t="shared" si="0"/>
        <v>0.34104166666666663</v>
      </c>
      <c r="AS27" s="22">
        <f t="shared" si="1"/>
        <v>0.19520833333333329</v>
      </c>
      <c r="AT27" s="43">
        <v>2</v>
      </c>
      <c r="AU27" s="44">
        <v>1</v>
      </c>
    </row>
    <row r="28" spans="1:47" x14ac:dyDescent="0.2">
      <c r="A28" s="19">
        <v>155</v>
      </c>
      <c r="B28" s="19">
        <v>142</v>
      </c>
      <c r="C28" s="19" t="s">
        <v>158</v>
      </c>
      <c r="D28" s="19" t="s">
        <v>159</v>
      </c>
      <c r="E28" s="19" t="s">
        <v>160</v>
      </c>
      <c r="F28" s="4" t="s">
        <v>155</v>
      </c>
      <c r="G28" s="20" t="s">
        <v>156</v>
      </c>
      <c r="H28" s="22">
        <v>0.29166666666666669</v>
      </c>
      <c r="I28" s="22">
        <v>0.30877314814814816</v>
      </c>
      <c r="J28" s="22">
        <v>0.3162152777777778</v>
      </c>
      <c r="K28" s="22">
        <v>0.32047453703703704</v>
      </c>
      <c r="L28" s="22">
        <v>0.3288773148148148</v>
      </c>
      <c r="M28" s="22"/>
      <c r="N28" s="22">
        <v>0.35162037037037036</v>
      </c>
      <c r="O28" s="22">
        <v>0.37027777777777776</v>
      </c>
      <c r="P28" s="22">
        <v>0.38081018518518517</v>
      </c>
      <c r="Q28" s="22">
        <v>0.39878472222222222</v>
      </c>
      <c r="R28" s="22">
        <v>0.4289351851851852</v>
      </c>
      <c r="S28" s="22">
        <v>0.44993055555555556</v>
      </c>
      <c r="T28" s="22">
        <v>0.47112268518518519</v>
      </c>
      <c r="U28" s="22">
        <v>0.49790509259259258</v>
      </c>
      <c r="V28" s="22"/>
      <c r="W28" s="22"/>
      <c r="X28" s="22"/>
      <c r="Y28" s="22">
        <v>0.53162037037037035</v>
      </c>
      <c r="Z28" s="22">
        <v>0.54173611111111108</v>
      </c>
      <c r="AA28" s="22"/>
      <c r="AB28" s="22">
        <v>0.5575</v>
      </c>
      <c r="AC28" s="22">
        <v>0.57568287037037036</v>
      </c>
      <c r="AD28" s="22">
        <v>0.57261574074074073</v>
      </c>
      <c r="AE28" s="30">
        <v>0.58788194444444442</v>
      </c>
      <c r="AF28" s="30">
        <v>0.59143518518518523</v>
      </c>
      <c r="AG28" s="30">
        <v>0.65281250000000002</v>
      </c>
      <c r="AH28" s="30">
        <v>0.64457175925925925</v>
      </c>
      <c r="AI28" s="30">
        <v>0.60432870370370373</v>
      </c>
      <c r="AJ28" s="30">
        <v>0.62376157407407407</v>
      </c>
      <c r="AK28" s="30">
        <v>0.67641203703703701</v>
      </c>
      <c r="AL28" s="30">
        <v>0.6656481481481481</v>
      </c>
      <c r="AM28" s="22">
        <v>0.68902777777777779</v>
      </c>
      <c r="AN28" s="21"/>
      <c r="AO28" s="21">
        <v>0</v>
      </c>
      <c r="AP28" s="21" t="s">
        <v>163</v>
      </c>
      <c r="AQ28" s="21">
        <v>150</v>
      </c>
      <c r="AR28" s="22">
        <f t="shared" si="0"/>
        <v>0.39736111111111111</v>
      </c>
      <c r="AS28" s="22">
        <f t="shared" si="1"/>
        <v>0.29319444444444442</v>
      </c>
      <c r="AT28" s="43">
        <v>3</v>
      </c>
      <c r="AU28" s="43">
        <v>2</v>
      </c>
    </row>
    <row r="29" spans="1:47" x14ac:dyDescent="0.2">
      <c r="A29" s="19">
        <v>156</v>
      </c>
      <c r="B29" s="19">
        <v>142</v>
      </c>
      <c r="C29" s="19" t="s">
        <v>158</v>
      </c>
      <c r="D29" s="19" t="s">
        <v>161</v>
      </c>
      <c r="E29" s="19" t="s">
        <v>162</v>
      </c>
      <c r="F29" s="4" t="s">
        <v>155</v>
      </c>
      <c r="G29" s="20" t="s">
        <v>156</v>
      </c>
      <c r="H29" s="22">
        <v>0.29166666666666669</v>
      </c>
      <c r="I29" s="22">
        <v>0.30869212962962961</v>
      </c>
      <c r="J29" s="22">
        <v>0.31626157407407407</v>
      </c>
      <c r="K29" s="22">
        <v>0.32063657407407409</v>
      </c>
      <c r="L29" s="22">
        <v>0.32881944444444444</v>
      </c>
      <c r="M29" s="22"/>
      <c r="N29" s="22">
        <v>0.35175925925925927</v>
      </c>
      <c r="O29" s="22">
        <v>0.37046296296296294</v>
      </c>
      <c r="P29" s="22">
        <v>0.38093749999999998</v>
      </c>
      <c r="Q29" s="22">
        <v>0.39885416666666668</v>
      </c>
      <c r="R29" s="22">
        <v>0.42900462962962965</v>
      </c>
      <c r="S29" s="22">
        <v>0.45005787037037037</v>
      </c>
      <c r="T29" s="22">
        <v>0.47130787037037036</v>
      </c>
      <c r="U29" s="22">
        <v>0.49797453703703703</v>
      </c>
      <c r="V29" s="22"/>
      <c r="W29" s="22"/>
      <c r="X29" s="22"/>
      <c r="Y29" s="22">
        <v>0.53184027777777776</v>
      </c>
      <c r="Z29" s="22">
        <v>0.54178240740740746</v>
      </c>
      <c r="AA29" s="22"/>
      <c r="AB29" s="22">
        <v>0.55767361111111113</v>
      </c>
      <c r="AC29" s="22">
        <v>0.57598379629629626</v>
      </c>
      <c r="AD29" s="22">
        <v>0.57281249999999995</v>
      </c>
      <c r="AE29" s="30">
        <v>0.58803240740740736</v>
      </c>
      <c r="AF29" s="30">
        <v>0.59177083333333336</v>
      </c>
      <c r="AG29" s="30">
        <v>0.65326388888888887</v>
      </c>
      <c r="AH29" s="30">
        <v>0.64473379629629635</v>
      </c>
      <c r="AI29" s="30">
        <v>0.6037731481481482</v>
      </c>
      <c r="AJ29" s="30">
        <v>0.62398148148148147</v>
      </c>
      <c r="AK29" s="30">
        <v>0.6764930555555555</v>
      </c>
      <c r="AL29" s="30">
        <v>0.66572916666666671</v>
      </c>
      <c r="AM29" s="22">
        <v>0.68903935185185183</v>
      </c>
      <c r="AN29" s="21"/>
      <c r="AO29" s="21">
        <v>0</v>
      </c>
      <c r="AP29" s="21" t="s">
        <v>163</v>
      </c>
      <c r="AQ29" s="21">
        <v>150</v>
      </c>
      <c r="AR29" s="22">
        <f t="shared" si="0"/>
        <v>0.39737268518518515</v>
      </c>
      <c r="AS29" s="22">
        <f t="shared" si="1"/>
        <v>0.29320601851851846</v>
      </c>
      <c r="AT29" s="43">
        <v>3</v>
      </c>
      <c r="AU29" s="43">
        <v>2</v>
      </c>
    </row>
    <row r="30" spans="1:47" x14ac:dyDescent="0.2">
      <c r="A30" s="19">
        <v>152</v>
      </c>
      <c r="B30" s="19">
        <v>139</v>
      </c>
      <c r="C30" s="19" t="s">
        <v>164</v>
      </c>
      <c r="D30" s="19" t="s">
        <v>167</v>
      </c>
      <c r="E30" s="19" t="s">
        <v>166</v>
      </c>
      <c r="F30" s="4" t="s">
        <v>155</v>
      </c>
      <c r="G30" s="20" t="s">
        <v>156</v>
      </c>
      <c r="H30" s="22">
        <v>0.29166666666666669</v>
      </c>
      <c r="I30" s="22">
        <v>0.30645833333333333</v>
      </c>
      <c r="J30" s="22">
        <v>0.3369328703703704</v>
      </c>
      <c r="K30" s="22">
        <v>0.31562499999999999</v>
      </c>
      <c r="L30" s="22">
        <v>0.32976851851851852</v>
      </c>
      <c r="M30" s="22"/>
      <c r="N30" s="22">
        <v>0.35372685185185188</v>
      </c>
      <c r="O30" s="22">
        <v>0.36898148148148147</v>
      </c>
      <c r="P30" s="22">
        <v>0.38011574074074073</v>
      </c>
      <c r="Q30" s="22">
        <v>0.39459490740740738</v>
      </c>
      <c r="R30" s="22">
        <v>0.42378472222222224</v>
      </c>
      <c r="S30" s="22">
        <v>0.44025462962962963</v>
      </c>
      <c r="T30" s="22">
        <v>0.46238425925925924</v>
      </c>
      <c r="U30" s="22">
        <v>0.48306712962962961</v>
      </c>
      <c r="V30" s="22">
        <v>0.5138773148148148</v>
      </c>
      <c r="W30" s="22">
        <v>0.53672453703703704</v>
      </c>
      <c r="X30" s="22">
        <v>0.56679398148148152</v>
      </c>
      <c r="Y30" s="22">
        <v>0.5885069444444444</v>
      </c>
      <c r="Z30" s="22">
        <v>0.59932870370370372</v>
      </c>
      <c r="AA30" s="22">
        <v>0.60619212962962965</v>
      </c>
      <c r="AB30" s="22">
        <v>0.63965277777777774</v>
      </c>
      <c r="AC30" s="22">
        <v>0.67210648148148144</v>
      </c>
      <c r="AD30" s="22">
        <v>0.66</v>
      </c>
      <c r="AE30" s="30">
        <v>0.68298611111111107</v>
      </c>
      <c r="AF30" s="30">
        <v>0.69611111111111112</v>
      </c>
      <c r="AG30" s="30">
        <v>0.75325231481481481</v>
      </c>
      <c r="AH30" s="30">
        <v>0.74563657407407402</v>
      </c>
      <c r="AI30" s="30">
        <v>0.70865740740740746</v>
      </c>
      <c r="AJ30" s="30">
        <v>0.72319444444444447</v>
      </c>
      <c r="AK30" s="30">
        <v>0.78228009259259257</v>
      </c>
      <c r="AL30" s="30">
        <v>0.76890046296296299</v>
      </c>
      <c r="AM30" s="22">
        <v>0.7958912037037037</v>
      </c>
      <c r="AN30" s="21"/>
      <c r="AO30" s="21">
        <v>0</v>
      </c>
      <c r="AP30" s="21" t="s">
        <v>146</v>
      </c>
      <c r="AQ30" s="21">
        <v>300</v>
      </c>
      <c r="AR30" s="22">
        <f t="shared" si="0"/>
        <v>0.50422453703703707</v>
      </c>
      <c r="AS30" s="22">
        <f t="shared" si="1"/>
        <v>0.2958912037037037</v>
      </c>
      <c r="AT30" s="43">
        <v>4</v>
      </c>
      <c r="AU30" s="43">
        <v>3</v>
      </c>
    </row>
    <row r="31" spans="1:47" x14ac:dyDescent="0.2">
      <c r="A31" s="19">
        <v>151</v>
      </c>
      <c r="B31" s="19">
        <v>139</v>
      </c>
      <c r="C31" s="19" t="s">
        <v>164</v>
      </c>
      <c r="D31" s="19" t="s">
        <v>165</v>
      </c>
      <c r="E31" s="19" t="s">
        <v>166</v>
      </c>
      <c r="F31" s="4" t="s">
        <v>155</v>
      </c>
      <c r="G31" s="20" t="s">
        <v>156</v>
      </c>
      <c r="H31" s="22">
        <v>0.29166666666666669</v>
      </c>
      <c r="I31" s="22">
        <v>0.30649305555555556</v>
      </c>
      <c r="J31" s="22">
        <v>0.33710648148148148</v>
      </c>
      <c r="K31" s="22">
        <v>0.31549768518518517</v>
      </c>
      <c r="L31" s="22">
        <v>0.32991898148148147</v>
      </c>
      <c r="M31" s="22"/>
      <c r="N31" s="22">
        <v>0.3538425925925926</v>
      </c>
      <c r="O31" s="22">
        <v>0.36883101851851852</v>
      </c>
      <c r="P31" s="22">
        <v>0.38019675925925928</v>
      </c>
      <c r="Q31" s="22">
        <v>0.39456018518518521</v>
      </c>
      <c r="R31" s="22">
        <v>0.42390046296296297</v>
      </c>
      <c r="S31" s="22">
        <v>0.44034722222222222</v>
      </c>
      <c r="T31" s="22">
        <v>0.46260416666666665</v>
      </c>
      <c r="U31" s="22">
        <v>0.48298611111111112</v>
      </c>
      <c r="V31" s="22">
        <v>0.51408564814814817</v>
      </c>
      <c r="W31" s="22">
        <v>0.53686342592592595</v>
      </c>
      <c r="X31" s="22">
        <v>0.56762731481481477</v>
      </c>
      <c r="Y31" s="22">
        <v>0.58857638888888886</v>
      </c>
      <c r="Z31" s="22">
        <v>0.59922453703703704</v>
      </c>
      <c r="AA31" s="22">
        <v>0.60613425925925923</v>
      </c>
      <c r="AB31" s="22">
        <v>0.63982638888888888</v>
      </c>
      <c r="AC31" s="22">
        <v>0.67224537037037035</v>
      </c>
      <c r="AD31" s="22">
        <v>0.66011574074074075</v>
      </c>
      <c r="AE31" s="30">
        <v>0.68281250000000004</v>
      </c>
      <c r="AF31" s="30">
        <v>0.69600694444444444</v>
      </c>
      <c r="AG31" s="30">
        <v>0.75320601851851854</v>
      </c>
      <c r="AH31" s="30">
        <v>0.74549768518518522</v>
      </c>
      <c r="AI31" s="30">
        <v>0.70847222222222217</v>
      </c>
      <c r="AJ31" s="30">
        <v>0.72347222222222218</v>
      </c>
      <c r="AK31" s="30">
        <v>0.78221064814814811</v>
      </c>
      <c r="AL31" s="30">
        <v>0.76918981481481485</v>
      </c>
      <c r="AM31" s="22">
        <v>0.79591435185185189</v>
      </c>
      <c r="AN31" s="21"/>
      <c r="AO31" s="21">
        <v>0</v>
      </c>
      <c r="AP31" s="21" t="s">
        <v>146</v>
      </c>
      <c r="AQ31" s="21">
        <v>300</v>
      </c>
      <c r="AR31" s="22">
        <f t="shared" si="0"/>
        <v>0.50424768518518515</v>
      </c>
      <c r="AS31" s="22">
        <f t="shared" si="1"/>
        <v>0.29591435185185178</v>
      </c>
      <c r="AT31" s="43">
        <v>4</v>
      </c>
      <c r="AU31" s="43">
        <v>3</v>
      </c>
    </row>
    <row r="32" spans="1:47" x14ac:dyDescent="0.2">
      <c r="A32" s="19">
        <v>164</v>
      </c>
      <c r="B32" s="19">
        <v>146</v>
      </c>
      <c r="C32" s="19" t="s">
        <v>168</v>
      </c>
      <c r="D32" s="19" t="s">
        <v>172</v>
      </c>
      <c r="E32" s="19" t="s">
        <v>173</v>
      </c>
      <c r="F32" s="4" t="s">
        <v>155</v>
      </c>
      <c r="G32" s="20" t="s">
        <v>156</v>
      </c>
      <c r="H32" s="22">
        <v>0.29166666666666669</v>
      </c>
      <c r="I32" s="22">
        <v>0.30789351851851854</v>
      </c>
      <c r="J32" s="22">
        <v>0.31461805555555555</v>
      </c>
      <c r="K32" s="22">
        <v>0.31848379629629631</v>
      </c>
      <c r="L32" s="22">
        <v>0.32809027777777777</v>
      </c>
      <c r="M32" s="22"/>
      <c r="N32" s="22">
        <v>0.36248842592592595</v>
      </c>
      <c r="O32" s="22">
        <v>0.37876157407407407</v>
      </c>
      <c r="P32" s="22">
        <v>0.39255787037037038</v>
      </c>
      <c r="Q32" s="22">
        <v>0.41724537037037035</v>
      </c>
      <c r="R32" s="22">
        <v>0.45152777777777775</v>
      </c>
      <c r="S32" s="22">
        <v>0.47259259259259262</v>
      </c>
      <c r="T32" s="22">
        <v>0.49668981481481483</v>
      </c>
      <c r="U32" s="22">
        <v>0.51756944444444442</v>
      </c>
      <c r="V32" s="22">
        <v>0.55140046296296297</v>
      </c>
      <c r="W32" s="22"/>
      <c r="X32" s="22"/>
      <c r="Y32" s="22">
        <v>0.55989583333333337</v>
      </c>
      <c r="Z32" s="22">
        <v>0.58104166666666668</v>
      </c>
      <c r="AA32" s="22"/>
      <c r="AB32" s="22">
        <v>0.61438657407407404</v>
      </c>
      <c r="AC32" s="22">
        <v>0.6498842592592593</v>
      </c>
      <c r="AD32" s="22">
        <v>0.64208333333333334</v>
      </c>
      <c r="AE32" s="30">
        <v>0.66020833333333329</v>
      </c>
      <c r="AF32" s="30">
        <v>0.6638425925925926</v>
      </c>
      <c r="AG32" s="30">
        <v>0.71273148148148147</v>
      </c>
      <c r="AH32" s="30">
        <v>0.71833333333333338</v>
      </c>
      <c r="AI32" s="30">
        <v>0.67590277777777774</v>
      </c>
      <c r="AJ32" s="30">
        <v>0.6917592592592593</v>
      </c>
      <c r="AK32" s="30">
        <v>0.74237268518518518</v>
      </c>
      <c r="AL32" s="30">
        <v>0.73150462962962959</v>
      </c>
      <c r="AM32" s="22">
        <v>0.75774305555555554</v>
      </c>
      <c r="AN32" s="21"/>
      <c r="AO32" s="21">
        <v>0</v>
      </c>
      <c r="AP32" s="21" t="s">
        <v>169</v>
      </c>
      <c r="AQ32" s="21">
        <v>180</v>
      </c>
      <c r="AR32" s="22">
        <f t="shared" si="0"/>
        <v>0.46607638888888886</v>
      </c>
      <c r="AS32" s="22">
        <f t="shared" si="1"/>
        <v>0.34107638888888886</v>
      </c>
      <c r="AT32" s="43">
        <v>5</v>
      </c>
      <c r="AU32" s="43">
        <v>4</v>
      </c>
    </row>
    <row r="33" spans="1:47" x14ac:dyDescent="0.2">
      <c r="A33" s="19">
        <v>163</v>
      </c>
      <c r="B33" s="19">
        <v>146</v>
      </c>
      <c r="C33" s="19" t="s">
        <v>168</v>
      </c>
      <c r="D33" s="19" t="s">
        <v>170</v>
      </c>
      <c r="E33" s="19" t="s">
        <v>171</v>
      </c>
      <c r="F33" s="4" t="s">
        <v>155</v>
      </c>
      <c r="G33" s="20" t="s">
        <v>156</v>
      </c>
      <c r="H33" s="22">
        <v>0.29166666666666669</v>
      </c>
      <c r="I33" s="22">
        <v>0.30766203703703704</v>
      </c>
      <c r="J33" s="22">
        <v>0.31449074074074074</v>
      </c>
      <c r="K33" s="22">
        <v>0.31836805555555553</v>
      </c>
      <c r="L33" s="22">
        <v>0.32795138888888886</v>
      </c>
      <c r="M33" s="22"/>
      <c r="N33" s="22">
        <v>0.36259259259259258</v>
      </c>
      <c r="O33" s="22">
        <v>0.37884259259259262</v>
      </c>
      <c r="P33" s="22">
        <v>0.39245370370370369</v>
      </c>
      <c r="Q33" s="22">
        <v>0.41712962962962963</v>
      </c>
      <c r="R33" s="22">
        <v>0.45162037037037039</v>
      </c>
      <c r="S33" s="22">
        <v>0.47247685185185184</v>
      </c>
      <c r="T33" s="22">
        <v>0.4967361111111111</v>
      </c>
      <c r="U33" s="22">
        <v>0.51747685185185188</v>
      </c>
      <c r="V33" s="22">
        <v>0.55108796296296292</v>
      </c>
      <c r="W33" s="22"/>
      <c r="X33" s="22"/>
      <c r="Y33" s="22">
        <v>0.56009259259259259</v>
      </c>
      <c r="Z33" s="22">
        <v>0.58116898148148144</v>
      </c>
      <c r="AA33" s="22"/>
      <c r="AB33" s="22">
        <v>0.61432870370370374</v>
      </c>
      <c r="AC33" s="22">
        <v>0.64974537037037039</v>
      </c>
      <c r="AD33" s="22">
        <v>0.6419907407407407</v>
      </c>
      <c r="AE33" s="30">
        <v>0.66</v>
      </c>
      <c r="AF33" s="30">
        <v>0.66378472222222218</v>
      </c>
      <c r="AG33" s="30">
        <v>0.71282407407407411</v>
      </c>
      <c r="AH33" s="30">
        <v>0.71843749999999995</v>
      </c>
      <c r="AI33" s="30">
        <v>0.67601851851851846</v>
      </c>
      <c r="AJ33" s="30">
        <v>0.69182870370370375</v>
      </c>
      <c r="AK33" s="30">
        <v>0.74247685185185186</v>
      </c>
      <c r="AL33" s="30">
        <v>0.73144675925925928</v>
      </c>
      <c r="AM33" s="22">
        <v>0.75776620370370373</v>
      </c>
      <c r="AN33" s="21"/>
      <c r="AO33" s="21">
        <v>0</v>
      </c>
      <c r="AP33" s="21" t="s">
        <v>169</v>
      </c>
      <c r="AQ33" s="21">
        <v>180</v>
      </c>
      <c r="AR33" s="22">
        <f t="shared" si="0"/>
        <v>0.46609953703703705</v>
      </c>
      <c r="AS33" s="22">
        <f t="shared" si="1"/>
        <v>0.34109953703703705</v>
      </c>
      <c r="AT33" s="43">
        <v>5</v>
      </c>
      <c r="AU33" s="43">
        <v>4</v>
      </c>
    </row>
    <row r="34" spans="1:47" x14ac:dyDescent="0.2">
      <c r="A34" s="45">
        <v>132</v>
      </c>
      <c r="B34" s="45">
        <v>131</v>
      </c>
      <c r="C34" s="45" t="s">
        <v>174</v>
      </c>
      <c r="D34" s="45" t="s">
        <v>182</v>
      </c>
      <c r="E34" s="45" t="s">
        <v>181</v>
      </c>
      <c r="F34" s="46" t="s">
        <v>175</v>
      </c>
      <c r="G34" s="47" t="s">
        <v>156</v>
      </c>
      <c r="H34" s="48">
        <v>0.29166666666666669</v>
      </c>
      <c r="I34" s="48">
        <v>0.3071990740740741</v>
      </c>
      <c r="J34" s="48">
        <v>0.31417824074074074</v>
      </c>
      <c r="K34" s="48">
        <v>0.31746527777777778</v>
      </c>
      <c r="L34" s="48">
        <v>0.32950231481481479</v>
      </c>
      <c r="M34" s="48"/>
      <c r="N34" s="48">
        <v>0.36531249999999998</v>
      </c>
      <c r="O34" s="48">
        <v>0.38041666666666668</v>
      </c>
      <c r="P34" s="48">
        <v>0.39944444444444444</v>
      </c>
      <c r="Q34" s="48">
        <v>0.41749999999999998</v>
      </c>
      <c r="R34" s="48">
        <v>0.45222222222222225</v>
      </c>
      <c r="S34" s="48">
        <v>0.47180555555555553</v>
      </c>
      <c r="T34" s="48">
        <v>0.49815972222222221</v>
      </c>
      <c r="U34" s="48">
        <v>0.52056712962962959</v>
      </c>
      <c r="V34" s="48">
        <v>0.55181712962962959</v>
      </c>
      <c r="W34" s="48"/>
      <c r="X34" s="48"/>
      <c r="Y34" s="48">
        <v>0.56040509259259264</v>
      </c>
      <c r="Z34" s="48">
        <v>0.57173611111111111</v>
      </c>
      <c r="AA34" s="48"/>
      <c r="AB34" s="48">
        <v>0.59468750000000004</v>
      </c>
      <c r="AC34" s="48">
        <v>0.61903935185185188</v>
      </c>
      <c r="AD34" s="48">
        <v>0.61576388888888889</v>
      </c>
      <c r="AE34" s="49">
        <v>0.6310648148148148</v>
      </c>
      <c r="AF34" s="49">
        <v>0.63460648148148147</v>
      </c>
      <c r="AG34" s="49">
        <v>0.65273148148148152</v>
      </c>
      <c r="AH34" s="49">
        <v>0.65978009259259263</v>
      </c>
      <c r="AI34" s="49"/>
      <c r="AJ34" s="49"/>
      <c r="AK34" s="49">
        <v>0.69046296296296295</v>
      </c>
      <c r="AL34" s="49">
        <v>0.67612268518518515</v>
      </c>
      <c r="AM34" s="48">
        <v>0.70686342592592588</v>
      </c>
      <c r="AN34" s="50"/>
      <c r="AO34" s="50"/>
      <c r="AP34" s="50" t="s">
        <v>176</v>
      </c>
      <c r="AQ34" s="50">
        <v>90</v>
      </c>
      <c r="AR34" s="48">
        <f t="shared" si="0"/>
        <v>0.4151967592592592</v>
      </c>
      <c r="AS34" s="48">
        <f t="shared" si="1"/>
        <v>0.3526967592592592</v>
      </c>
      <c r="AT34" s="43">
        <v>6</v>
      </c>
      <c r="AU34" s="44">
        <v>1</v>
      </c>
    </row>
    <row r="35" spans="1:47" x14ac:dyDescent="0.2">
      <c r="A35" s="45">
        <v>133</v>
      </c>
      <c r="B35" s="45">
        <v>131</v>
      </c>
      <c r="C35" s="45" t="s">
        <v>174</v>
      </c>
      <c r="D35" s="45" t="s">
        <v>180</v>
      </c>
      <c r="E35" s="45" t="s">
        <v>181</v>
      </c>
      <c r="F35" s="46" t="s">
        <v>175</v>
      </c>
      <c r="G35" s="47" t="s">
        <v>156</v>
      </c>
      <c r="H35" s="48">
        <v>0.29166666666666669</v>
      </c>
      <c r="I35" s="48">
        <v>0.30792824074074077</v>
      </c>
      <c r="J35" s="48">
        <v>0.31457175925925923</v>
      </c>
      <c r="K35" s="48">
        <v>0.31782407407407409</v>
      </c>
      <c r="L35" s="48">
        <v>0.3296412037037037</v>
      </c>
      <c r="M35" s="48"/>
      <c r="N35" s="48">
        <v>0.36634259259259261</v>
      </c>
      <c r="O35" s="48">
        <v>0.38047453703703704</v>
      </c>
      <c r="P35" s="48">
        <v>0.39887731481481481</v>
      </c>
      <c r="Q35" s="48">
        <v>0.41763888888888889</v>
      </c>
      <c r="R35" s="48">
        <v>0.45189814814814816</v>
      </c>
      <c r="S35" s="48">
        <v>0.47190972222222222</v>
      </c>
      <c r="T35" s="48">
        <v>0.49806712962962962</v>
      </c>
      <c r="U35" s="48">
        <v>0.52026620370370369</v>
      </c>
      <c r="V35" s="48">
        <v>0.55173611111111109</v>
      </c>
      <c r="W35" s="48"/>
      <c r="X35" s="48"/>
      <c r="Y35" s="48">
        <v>0.56033564814814818</v>
      </c>
      <c r="Z35" s="48">
        <v>0.57196759259259256</v>
      </c>
      <c r="AA35" s="48"/>
      <c r="AB35" s="48">
        <v>0.59509259259259262</v>
      </c>
      <c r="AC35" s="48">
        <v>0.61894675925925924</v>
      </c>
      <c r="AD35" s="48">
        <v>0.61559027777777775</v>
      </c>
      <c r="AE35" s="49">
        <v>0.63085648148148143</v>
      </c>
      <c r="AF35" s="49">
        <v>0.63450231481481478</v>
      </c>
      <c r="AG35" s="49">
        <v>0.65259259259259261</v>
      </c>
      <c r="AH35" s="49">
        <v>0.66010416666666671</v>
      </c>
      <c r="AI35" s="49"/>
      <c r="AJ35" s="49"/>
      <c r="AK35" s="49">
        <v>0.68986111111111115</v>
      </c>
      <c r="AL35" s="49">
        <v>0.67603009259259261</v>
      </c>
      <c r="AM35" s="48">
        <v>0.70689814814814811</v>
      </c>
      <c r="AN35" s="50"/>
      <c r="AO35" s="50"/>
      <c r="AP35" s="50" t="s">
        <v>176</v>
      </c>
      <c r="AQ35" s="50">
        <v>90</v>
      </c>
      <c r="AR35" s="48">
        <f t="shared" si="0"/>
        <v>0.41523148148148142</v>
      </c>
      <c r="AS35" s="48">
        <f t="shared" si="1"/>
        <v>0.35273148148148142</v>
      </c>
      <c r="AT35" s="43">
        <v>6</v>
      </c>
      <c r="AU35" s="44">
        <v>1</v>
      </c>
    </row>
    <row r="36" spans="1:47" x14ac:dyDescent="0.2">
      <c r="A36" s="45">
        <v>131</v>
      </c>
      <c r="B36" s="45">
        <v>131</v>
      </c>
      <c r="C36" s="45" t="s">
        <v>174</v>
      </c>
      <c r="D36" s="45" t="s">
        <v>177</v>
      </c>
      <c r="E36" s="45" t="s">
        <v>178</v>
      </c>
      <c r="F36" s="46" t="s">
        <v>175</v>
      </c>
      <c r="G36" s="47" t="s">
        <v>156</v>
      </c>
      <c r="H36" s="48">
        <v>0.29166666666666669</v>
      </c>
      <c r="I36" s="48">
        <v>0.3072685185185185</v>
      </c>
      <c r="J36" s="48">
        <v>0.31431712962962965</v>
      </c>
      <c r="K36" s="48">
        <v>0.31754629629629627</v>
      </c>
      <c r="L36" s="48">
        <v>0.32972222222222225</v>
      </c>
      <c r="M36" s="48"/>
      <c r="N36" s="48">
        <v>0.36585648148148148</v>
      </c>
      <c r="O36" s="48">
        <v>0.38035879629629632</v>
      </c>
      <c r="P36" s="48">
        <v>0.39856481481481482</v>
      </c>
      <c r="Q36" s="48">
        <v>0.4178587962962963</v>
      </c>
      <c r="R36" s="48">
        <v>0.45231481481481484</v>
      </c>
      <c r="S36" s="48">
        <v>0.47285879629629629</v>
      </c>
      <c r="T36" s="48">
        <v>0.49787037037037035</v>
      </c>
      <c r="U36" s="48">
        <v>0.52089120370370368</v>
      </c>
      <c r="V36" s="48">
        <v>0.55150462962962965</v>
      </c>
      <c r="W36" s="48"/>
      <c r="X36" s="48"/>
      <c r="Y36" s="48">
        <v>0.56046296296296294</v>
      </c>
      <c r="Z36" s="48">
        <v>0.57182870370370376</v>
      </c>
      <c r="AA36" s="48"/>
      <c r="AB36" s="48">
        <v>0.59461805555555558</v>
      </c>
      <c r="AC36" s="48">
        <v>0.61909722222222219</v>
      </c>
      <c r="AD36" s="48">
        <v>0.61585648148148153</v>
      </c>
      <c r="AE36" s="49">
        <v>0.63116898148148148</v>
      </c>
      <c r="AF36" s="49">
        <v>0.63458333333333339</v>
      </c>
      <c r="AG36" s="49">
        <v>0.65307870370370369</v>
      </c>
      <c r="AH36" s="49">
        <v>0.66021990740740744</v>
      </c>
      <c r="AI36" s="49"/>
      <c r="AJ36" s="49"/>
      <c r="AK36" s="49">
        <v>0.6905324074074074</v>
      </c>
      <c r="AL36" s="49">
        <v>0.67634259259259255</v>
      </c>
      <c r="AM36" s="48">
        <v>0.7069212962962963</v>
      </c>
      <c r="AN36" s="50"/>
      <c r="AO36" s="50"/>
      <c r="AP36" s="50" t="s">
        <v>176</v>
      </c>
      <c r="AQ36" s="50">
        <v>90</v>
      </c>
      <c r="AR36" s="48">
        <f t="shared" si="0"/>
        <v>0.41525462962962961</v>
      </c>
      <c r="AS36" s="48">
        <f t="shared" si="1"/>
        <v>0.35275462962962961</v>
      </c>
      <c r="AT36" s="43">
        <v>6</v>
      </c>
      <c r="AU36" s="44">
        <v>1</v>
      </c>
    </row>
    <row r="37" spans="1:47" x14ac:dyDescent="0.2">
      <c r="A37" s="45">
        <v>134</v>
      </c>
      <c r="B37" s="45">
        <v>131</v>
      </c>
      <c r="C37" s="45" t="s">
        <v>174</v>
      </c>
      <c r="D37" s="45" t="s">
        <v>179</v>
      </c>
      <c r="E37" s="45" t="s">
        <v>178</v>
      </c>
      <c r="F37" s="46" t="s">
        <v>175</v>
      </c>
      <c r="G37" s="47" t="s">
        <v>156</v>
      </c>
      <c r="H37" s="48">
        <v>0.29166666666666669</v>
      </c>
      <c r="I37" s="48">
        <v>0.30744212962962963</v>
      </c>
      <c r="J37" s="48">
        <v>0.31452546296296297</v>
      </c>
      <c r="K37" s="48">
        <v>0.31769675925925928</v>
      </c>
      <c r="L37" s="48">
        <v>0.32946759259259262</v>
      </c>
      <c r="M37" s="48"/>
      <c r="N37" s="48">
        <v>0.3654398148148148</v>
      </c>
      <c r="O37" s="48">
        <v>0.38050925925925927</v>
      </c>
      <c r="P37" s="48">
        <v>0.39947916666666666</v>
      </c>
      <c r="Q37" s="48">
        <v>0.41774305555555558</v>
      </c>
      <c r="R37" s="48">
        <v>0.45199074074074075</v>
      </c>
      <c r="S37" s="48">
        <v>0.47278935185185184</v>
      </c>
      <c r="T37" s="48">
        <v>0.49847222222222221</v>
      </c>
      <c r="U37" s="48">
        <v>0.52081018518518518</v>
      </c>
      <c r="V37" s="48">
        <v>0.55164351851851856</v>
      </c>
      <c r="W37" s="48"/>
      <c r="X37" s="48"/>
      <c r="Y37" s="48">
        <v>0.5605324074074074</v>
      </c>
      <c r="Z37" s="48">
        <v>0.5718981481481481</v>
      </c>
      <c r="AA37" s="48"/>
      <c r="AB37" s="48">
        <v>0.5951967592592593</v>
      </c>
      <c r="AC37" s="48">
        <v>0.61921296296296291</v>
      </c>
      <c r="AD37" s="48">
        <v>0.61568287037037039</v>
      </c>
      <c r="AE37" s="49">
        <v>0.63055555555555554</v>
      </c>
      <c r="AF37" s="49">
        <v>0.63443287037037033</v>
      </c>
      <c r="AG37" s="49">
        <v>0.65295138888888893</v>
      </c>
      <c r="AH37" s="49">
        <v>0.66038194444444442</v>
      </c>
      <c r="AI37" s="49"/>
      <c r="AJ37" s="49"/>
      <c r="AK37" s="49">
        <v>0.69037037037037041</v>
      </c>
      <c r="AL37" s="49">
        <v>0.67625000000000002</v>
      </c>
      <c r="AM37" s="48">
        <v>0.70696759259259256</v>
      </c>
      <c r="AN37" s="50"/>
      <c r="AO37" s="50"/>
      <c r="AP37" s="50" t="s">
        <v>176</v>
      </c>
      <c r="AQ37" s="50">
        <v>90</v>
      </c>
      <c r="AR37" s="48">
        <f t="shared" si="0"/>
        <v>0.41530092592592588</v>
      </c>
      <c r="AS37" s="48">
        <f t="shared" si="1"/>
        <v>0.35280092592592588</v>
      </c>
      <c r="AT37" s="43">
        <v>6</v>
      </c>
      <c r="AU37" s="44">
        <v>1</v>
      </c>
    </row>
    <row r="38" spans="1:47" x14ac:dyDescent="0.2">
      <c r="A38" s="19">
        <v>149</v>
      </c>
      <c r="B38" s="19">
        <v>138</v>
      </c>
      <c r="C38" s="19" t="s">
        <v>183</v>
      </c>
      <c r="D38" s="19" t="s">
        <v>184</v>
      </c>
      <c r="E38" s="19" t="s">
        <v>185</v>
      </c>
      <c r="F38" s="4" t="s">
        <v>155</v>
      </c>
      <c r="G38" s="20" t="s">
        <v>156</v>
      </c>
      <c r="H38" s="22">
        <v>0.29166666666666669</v>
      </c>
      <c r="I38" s="22">
        <v>0.3067361111111111</v>
      </c>
      <c r="J38" s="22">
        <v>0.31336805555555558</v>
      </c>
      <c r="K38" s="22">
        <v>0.3167476851851852</v>
      </c>
      <c r="L38" s="22">
        <v>0.32891203703703703</v>
      </c>
      <c r="M38" s="22"/>
      <c r="N38" s="22">
        <v>0.35489583333333335</v>
      </c>
      <c r="O38" s="22">
        <v>0.36890046296296297</v>
      </c>
      <c r="P38" s="22">
        <v>0.38033564814814813</v>
      </c>
      <c r="Q38" s="22">
        <v>0.39793981481481483</v>
      </c>
      <c r="R38" s="22">
        <v>0.42931712962962965</v>
      </c>
      <c r="S38" s="22">
        <v>0.45049768518518518</v>
      </c>
      <c r="T38" s="22">
        <v>0.47510416666666666</v>
      </c>
      <c r="U38" s="22">
        <v>0.49555555555555558</v>
      </c>
      <c r="V38" s="22"/>
      <c r="W38" s="22"/>
      <c r="X38" s="22"/>
      <c r="Y38" s="22">
        <v>0.53172453703703704</v>
      </c>
      <c r="Z38" s="22">
        <v>0.54158564814814814</v>
      </c>
      <c r="AA38" s="22"/>
      <c r="AB38" s="22">
        <v>0.55759259259259264</v>
      </c>
      <c r="AC38" s="22">
        <v>0.57820601851851849</v>
      </c>
      <c r="AD38" s="22">
        <v>0.57478009259259255</v>
      </c>
      <c r="AE38" s="30"/>
      <c r="AF38" s="30"/>
      <c r="AG38" s="30">
        <v>0.59240740740740738</v>
      </c>
      <c r="AH38" s="30">
        <v>0.5983680555555555</v>
      </c>
      <c r="AI38" s="30"/>
      <c r="AJ38" s="30"/>
      <c r="AK38" s="30">
        <v>0.62973379629629633</v>
      </c>
      <c r="AL38" s="30">
        <v>0.61380787037037032</v>
      </c>
      <c r="AM38" s="22">
        <v>0.64643518518518517</v>
      </c>
      <c r="AN38" s="21"/>
      <c r="AO38" s="21"/>
      <c r="AP38" s="21"/>
      <c r="AQ38" s="21"/>
      <c r="AR38" s="22">
        <f t="shared" si="0"/>
        <v>0.35476851851851848</v>
      </c>
      <c r="AS38" s="22">
        <f t="shared" si="1"/>
        <v>0.35476851851851848</v>
      </c>
      <c r="AT38" s="43">
        <v>7</v>
      </c>
      <c r="AU38" s="43">
        <v>5</v>
      </c>
    </row>
    <row r="39" spans="1:47" x14ac:dyDescent="0.2">
      <c r="A39" s="19">
        <v>150</v>
      </c>
      <c r="B39" s="19">
        <v>138</v>
      </c>
      <c r="C39" s="19" t="s">
        <v>183</v>
      </c>
      <c r="D39" s="19" t="s">
        <v>186</v>
      </c>
      <c r="E39" s="19" t="s">
        <v>187</v>
      </c>
      <c r="F39" s="4" t="s">
        <v>155</v>
      </c>
      <c r="G39" s="20" t="s">
        <v>156</v>
      </c>
      <c r="H39" s="22">
        <v>0.29166666666666669</v>
      </c>
      <c r="I39" s="22">
        <v>0.30666666666666664</v>
      </c>
      <c r="J39" s="22">
        <v>0.31333333333333335</v>
      </c>
      <c r="K39" s="22">
        <v>0.3165972222222222</v>
      </c>
      <c r="L39" s="22">
        <v>0.32863425925925926</v>
      </c>
      <c r="M39" s="22"/>
      <c r="N39" s="22">
        <v>0.35491898148148149</v>
      </c>
      <c r="O39" s="22">
        <v>0.3689351851851852</v>
      </c>
      <c r="P39" s="22">
        <v>0.38047453703703704</v>
      </c>
      <c r="Q39" s="22">
        <v>0.39797453703703706</v>
      </c>
      <c r="R39" s="22">
        <v>0.42924768518518519</v>
      </c>
      <c r="S39" s="22">
        <v>0.45059027777777777</v>
      </c>
      <c r="T39" s="22">
        <v>0.47518518518518521</v>
      </c>
      <c r="U39" s="22">
        <v>0.49547453703703703</v>
      </c>
      <c r="V39" s="22"/>
      <c r="W39" s="22"/>
      <c r="X39" s="22"/>
      <c r="Y39" s="22">
        <v>0.5317708333333333</v>
      </c>
      <c r="Z39" s="22">
        <v>0.5416319444444444</v>
      </c>
      <c r="AA39" s="22"/>
      <c r="AB39" s="22">
        <v>0.55762731481481487</v>
      </c>
      <c r="AC39" s="22">
        <v>0.57832175925925922</v>
      </c>
      <c r="AD39" s="22">
        <v>0.57488425925925923</v>
      </c>
      <c r="AE39" s="30"/>
      <c r="AF39" s="30"/>
      <c r="AG39" s="30">
        <v>0.59226851851851847</v>
      </c>
      <c r="AH39" s="30">
        <v>0.59856481481481483</v>
      </c>
      <c r="AI39" s="30"/>
      <c r="AJ39" s="30"/>
      <c r="AK39" s="30">
        <v>0.62984953703703705</v>
      </c>
      <c r="AL39" s="30">
        <v>0.61386574074074074</v>
      </c>
      <c r="AM39" s="22">
        <v>0.64645833333333336</v>
      </c>
      <c r="AN39" s="21"/>
      <c r="AO39" s="21"/>
      <c r="AP39" s="21"/>
      <c r="AQ39" s="21"/>
      <c r="AR39" s="22">
        <f t="shared" si="0"/>
        <v>0.35479166666666667</v>
      </c>
      <c r="AS39" s="22">
        <f t="shared" si="1"/>
        <v>0.35479166666666667</v>
      </c>
      <c r="AT39" s="43">
        <v>7</v>
      </c>
      <c r="AU39" s="43">
        <v>5</v>
      </c>
    </row>
    <row r="40" spans="1:47" x14ac:dyDescent="0.2">
      <c r="A40" s="45">
        <v>137</v>
      </c>
      <c r="B40" s="45">
        <v>132</v>
      </c>
      <c r="C40" s="45" t="s">
        <v>188</v>
      </c>
      <c r="D40" s="45" t="s">
        <v>196</v>
      </c>
      <c r="E40" s="45" t="s">
        <v>197</v>
      </c>
      <c r="F40" s="46" t="s">
        <v>189</v>
      </c>
      <c r="G40" s="47" t="s">
        <v>156</v>
      </c>
      <c r="H40" s="48">
        <v>0.29166666666666669</v>
      </c>
      <c r="I40" s="48">
        <v>0.30783564814814812</v>
      </c>
      <c r="J40" s="48">
        <v>0.31513888888888891</v>
      </c>
      <c r="K40" s="48">
        <v>0.3322222222222222</v>
      </c>
      <c r="L40" s="48">
        <v>0.32741898148148146</v>
      </c>
      <c r="M40" s="48"/>
      <c r="N40" s="48">
        <v>0.3616435185185185</v>
      </c>
      <c r="O40" s="48">
        <v>0.38621527777777775</v>
      </c>
      <c r="P40" s="48">
        <v>0.39968749999999997</v>
      </c>
      <c r="Q40" s="48">
        <v>0.4220949074074074</v>
      </c>
      <c r="R40" s="48">
        <v>0.46031250000000001</v>
      </c>
      <c r="S40" s="48">
        <v>0.49733796296296295</v>
      </c>
      <c r="T40" s="48">
        <v>0.52128472222222222</v>
      </c>
      <c r="U40" s="48">
        <v>0.54557870370370365</v>
      </c>
      <c r="V40" s="48">
        <v>0.58074074074074078</v>
      </c>
      <c r="W40" s="48"/>
      <c r="X40" s="48"/>
      <c r="Y40" s="48">
        <v>0.58938657407407402</v>
      </c>
      <c r="Z40" s="48">
        <v>0.59914351851851855</v>
      </c>
      <c r="AA40" s="48">
        <v>0.60663194444444446</v>
      </c>
      <c r="AB40" s="48">
        <v>0.63535879629629632</v>
      </c>
      <c r="AC40" s="48">
        <v>0.65982638888888889</v>
      </c>
      <c r="AD40" s="48">
        <v>0.65635416666666668</v>
      </c>
      <c r="AE40" s="49">
        <v>0.67034722222222221</v>
      </c>
      <c r="AF40" s="49">
        <v>0.67495370370370367</v>
      </c>
      <c r="AG40" s="49">
        <v>0.69203703703703701</v>
      </c>
      <c r="AH40" s="49">
        <v>0.6978819444444444</v>
      </c>
      <c r="AI40" s="49">
        <v>0.72811342592592587</v>
      </c>
      <c r="AJ40" s="49">
        <v>0.71903935185185186</v>
      </c>
      <c r="AK40" s="49">
        <v>0.78718750000000004</v>
      </c>
      <c r="AL40" s="49">
        <v>0.7628935185185185</v>
      </c>
      <c r="AM40" s="48">
        <v>0.8021759259259259</v>
      </c>
      <c r="AN40" s="50"/>
      <c r="AO40" s="50">
        <v>0</v>
      </c>
      <c r="AP40" s="50" t="s">
        <v>157</v>
      </c>
      <c r="AQ40" s="50">
        <v>210</v>
      </c>
      <c r="AR40" s="48">
        <f t="shared" si="0"/>
        <v>0.51050925925925927</v>
      </c>
      <c r="AS40" s="48">
        <f t="shared" si="1"/>
        <v>0.3646759259259259</v>
      </c>
      <c r="AT40" s="43">
        <v>8</v>
      </c>
      <c r="AU40" s="44">
        <v>1</v>
      </c>
    </row>
    <row r="41" spans="1:47" x14ac:dyDescent="0.2">
      <c r="A41" s="45">
        <v>136</v>
      </c>
      <c r="B41" s="45">
        <v>132</v>
      </c>
      <c r="C41" s="45" t="s">
        <v>188</v>
      </c>
      <c r="D41" s="45" t="s">
        <v>194</v>
      </c>
      <c r="E41" s="45" t="s">
        <v>195</v>
      </c>
      <c r="F41" s="46" t="s">
        <v>189</v>
      </c>
      <c r="G41" s="47" t="s">
        <v>156</v>
      </c>
      <c r="H41" s="48">
        <v>0.29166666666666669</v>
      </c>
      <c r="I41" s="48">
        <v>0.30804398148148149</v>
      </c>
      <c r="J41" s="48">
        <v>0.31550925925925927</v>
      </c>
      <c r="K41" s="48">
        <v>0.33282407407407405</v>
      </c>
      <c r="L41" s="48">
        <v>0.32783564814814814</v>
      </c>
      <c r="M41" s="48"/>
      <c r="N41" s="48">
        <v>0.36174768518518519</v>
      </c>
      <c r="O41" s="48">
        <v>0.38630787037037034</v>
      </c>
      <c r="P41" s="48">
        <v>0.39975694444444443</v>
      </c>
      <c r="Q41" s="48">
        <v>0.42214120370370373</v>
      </c>
      <c r="R41" s="48">
        <v>0.46021990740740742</v>
      </c>
      <c r="S41" s="48">
        <v>0.49724537037037037</v>
      </c>
      <c r="T41" s="48">
        <v>0.52141203703703709</v>
      </c>
      <c r="U41" s="48">
        <v>0.54570601851851852</v>
      </c>
      <c r="V41" s="48">
        <v>0.58065972222222217</v>
      </c>
      <c r="W41" s="48"/>
      <c r="X41" s="48"/>
      <c r="Y41" s="48">
        <v>0.58925925925925926</v>
      </c>
      <c r="Z41" s="48">
        <v>0.5990509259259259</v>
      </c>
      <c r="AA41" s="48">
        <v>0.60648148148148151</v>
      </c>
      <c r="AB41" s="48">
        <v>0.63542824074074078</v>
      </c>
      <c r="AC41" s="48">
        <v>0.66002314814814811</v>
      </c>
      <c r="AD41" s="48">
        <v>0.65649305555555559</v>
      </c>
      <c r="AE41" s="49">
        <v>0.67070601851851852</v>
      </c>
      <c r="AF41" s="49">
        <v>0.67483796296296295</v>
      </c>
      <c r="AG41" s="49">
        <v>0.6919791666666667</v>
      </c>
      <c r="AH41" s="49">
        <v>0.69802083333333331</v>
      </c>
      <c r="AI41" s="49">
        <v>0.72803240740740738</v>
      </c>
      <c r="AJ41" s="49">
        <v>0.71891203703703699</v>
      </c>
      <c r="AK41" s="49">
        <v>0.78710648148148143</v>
      </c>
      <c r="AL41" s="49">
        <v>0.76270833333333332</v>
      </c>
      <c r="AM41" s="48">
        <v>0.80221064814814813</v>
      </c>
      <c r="AN41" s="50"/>
      <c r="AO41" s="50">
        <v>0</v>
      </c>
      <c r="AP41" s="50" t="s">
        <v>157</v>
      </c>
      <c r="AQ41" s="50">
        <v>210</v>
      </c>
      <c r="AR41" s="48">
        <f t="shared" si="0"/>
        <v>0.51054398148148139</v>
      </c>
      <c r="AS41" s="48">
        <f t="shared" si="1"/>
        <v>0.36471064814814802</v>
      </c>
      <c r="AT41" s="43">
        <v>8</v>
      </c>
      <c r="AU41" s="44">
        <v>1</v>
      </c>
    </row>
    <row r="42" spans="1:47" x14ac:dyDescent="0.2">
      <c r="A42" s="45">
        <v>135</v>
      </c>
      <c r="B42" s="45">
        <v>132</v>
      </c>
      <c r="C42" s="45" t="s">
        <v>188</v>
      </c>
      <c r="D42" s="45" t="s">
        <v>190</v>
      </c>
      <c r="E42" s="45" t="s">
        <v>191</v>
      </c>
      <c r="F42" s="46" t="s">
        <v>189</v>
      </c>
      <c r="G42" s="47" t="s">
        <v>156</v>
      </c>
      <c r="H42" s="48">
        <v>0.29166666666666669</v>
      </c>
      <c r="I42" s="48">
        <v>0.30824074074074076</v>
      </c>
      <c r="J42" s="48">
        <v>0.31543981481481481</v>
      </c>
      <c r="K42" s="48">
        <v>0.33230324074074075</v>
      </c>
      <c r="L42" s="48">
        <v>0.32813657407407409</v>
      </c>
      <c r="M42" s="48"/>
      <c r="N42" s="48">
        <v>0.36157407407407405</v>
      </c>
      <c r="O42" s="48">
        <v>0.3865277777777778</v>
      </c>
      <c r="P42" s="48">
        <v>0.39962962962962961</v>
      </c>
      <c r="Q42" s="48">
        <v>0.42218749999999999</v>
      </c>
      <c r="R42" s="48">
        <v>0.46041666666666664</v>
      </c>
      <c r="S42" s="48">
        <v>0.49739583333333331</v>
      </c>
      <c r="T42" s="48">
        <v>0.52144675925925921</v>
      </c>
      <c r="U42" s="48">
        <v>0.54587962962962966</v>
      </c>
      <c r="V42" s="48">
        <v>0.58081018518518523</v>
      </c>
      <c r="W42" s="48"/>
      <c r="X42" s="48"/>
      <c r="Y42" s="48">
        <v>0.58920138888888884</v>
      </c>
      <c r="Z42" s="48">
        <v>0.59909722222222217</v>
      </c>
      <c r="AA42" s="48">
        <v>0.60658564814814819</v>
      </c>
      <c r="AB42" s="48">
        <v>0.63530092592592591</v>
      </c>
      <c r="AC42" s="48">
        <v>0.6599652777777778</v>
      </c>
      <c r="AD42" s="48">
        <v>0.65623842592592596</v>
      </c>
      <c r="AE42" s="49">
        <v>0.6711921296296296</v>
      </c>
      <c r="AF42" s="49">
        <v>0.67508101851851854</v>
      </c>
      <c r="AG42" s="49">
        <v>0.69192129629629628</v>
      </c>
      <c r="AH42" s="49">
        <v>0.69832175925925921</v>
      </c>
      <c r="AI42" s="49">
        <v>0.72795138888888888</v>
      </c>
      <c r="AJ42" s="49">
        <v>0.71922453703703704</v>
      </c>
      <c r="AK42" s="49">
        <v>0.78690972222222222</v>
      </c>
      <c r="AL42" s="49">
        <v>0.76280092592592597</v>
      </c>
      <c r="AM42" s="48">
        <v>0.80223379629629632</v>
      </c>
      <c r="AN42" s="50"/>
      <c r="AO42" s="50"/>
      <c r="AP42" s="50" t="s">
        <v>157</v>
      </c>
      <c r="AQ42" s="50">
        <v>210</v>
      </c>
      <c r="AR42" s="48">
        <f t="shared" si="0"/>
        <v>0.51056712962962969</v>
      </c>
      <c r="AS42" s="48">
        <f t="shared" si="1"/>
        <v>0.36473379629629632</v>
      </c>
      <c r="AT42" s="43">
        <v>8</v>
      </c>
      <c r="AU42" s="44">
        <v>1</v>
      </c>
    </row>
    <row r="43" spans="1:47" x14ac:dyDescent="0.2">
      <c r="A43" s="45">
        <v>138</v>
      </c>
      <c r="B43" s="45">
        <v>132</v>
      </c>
      <c r="C43" s="45" t="s">
        <v>188</v>
      </c>
      <c r="D43" s="45" t="s">
        <v>192</v>
      </c>
      <c r="E43" s="45" t="s">
        <v>193</v>
      </c>
      <c r="F43" s="46" t="s">
        <v>189</v>
      </c>
      <c r="G43" s="47" t="s">
        <v>156</v>
      </c>
      <c r="H43" s="48">
        <v>0.29166666666666669</v>
      </c>
      <c r="I43" s="48">
        <v>0.30770833333333331</v>
      </c>
      <c r="J43" s="48">
        <v>0.31524305555555554</v>
      </c>
      <c r="K43" s="48">
        <v>0.33230324074074075</v>
      </c>
      <c r="L43" s="48">
        <v>0.32752314814814815</v>
      </c>
      <c r="M43" s="48"/>
      <c r="N43" s="48">
        <v>0.36144675925925923</v>
      </c>
      <c r="O43" s="48">
        <v>0.38626157407407408</v>
      </c>
      <c r="P43" s="48">
        <v>0.3992013888888889</v>
      </c>
      <c r="Q43" s="48">
        <v>0.42204861111111114</v>
      </c>
      <c r="R43" s="48">
        <v>0.4599537037037037</v>
      </c>
      <c r="S43" s="48">
        <v>0.49744212962962964</v>
      </c>
      <c r="T43" s="48">
        <v>0.52119212962962957</v>
      </c>
      <c r="U43" s="48">
        <v>0.5454282407407407</v>
      </c>
      <c r="V43" s="48">
        <v>0.58056712962962964</v>
      </c>
      <c r="W43" s="48"/>
      <c r="X43" s="48"/>
      <c r="Y43" s="48">
        <v>0.58910879629629631</v>
      </c>
      <c r="Z43" s="48">
        <v>0.59917824074074078</v>
      </c>
      <c r="AA43" s="48">
        <v>0.60655092592592597</v>
      </c>
      <c r="AB43" s="48">
        <v>0.63506944444444446</v>
      </c>
      <c r="AC43" s="48">
        <v>0.6595833333333333</v>
      </c>
      <c r="AD43" s="48">
        <v>0.65605324074074078</v>
      </c>
      <c r="AE43" s="49">
        <v>0.66974537037037041</v>
      </c>
      <c r="AF43" s="49">
        <v>0.67456018518518523</v>
      </c>
      <c r="AG43" s="49">
        <v>0.6918171296296296</v>
      </c>
      <c r="AH43" s="49">
        <v>0.69769675925925922</v>
      </c>
      <c r="AI43" s="49">
        <v>0.72783564814814816</v>
      </c>
      <c r="AJ43" s="49">
        <v>0.71880787037037042</v>
      </c>
      <c r="AK43" s="49">
        <v>0.7870138888888889</v>
      </c>
      <c r="AL43" s="49">
        <v>0.76262731481481483</v>
      </c>
      <c r="AM43" s="48">
        <v>0.80224537037037036</v>
      </c>
      <c r="AN43" s="50"/>
      <c r="AO43" s="50">
        <v>0</v>
      </c>
      <c r="AP43" s="50" t="s">
        <v>157</v>
      </c>
      <c r="AQ43" s="50">
        <v>210</v>
      </c>
      <c r="AR43" s="48">
        <f t="shared" si="0"/>
        <v>0.51057870370370373</v>
      </c>
      <c r="AS43" s="48">
        <f t="shared" si="1"/>
        <v>0.36474537037037036</v>
      </c>
      <c r="AT43" s="43">
        <v>8</v>
      </c>
      <c r="AU43" s="44">
        <v>1</v>
      </c>
    </row>
    <row r="44" spans="1:47" x14ac:dyDescent="0.2">
      <c r="A44" s="19">
        <v>146</v>
      </c>
      <c r="B44" s="19">
        <v>136</v>
      </c>
      <c r="C44" s="19" t="s">
        <v>198</v>
      </c>
      <c r="D44" s="19" t="s">
        <v>202</v>
      </c>
      <c r="E44" s="19" t="s">
        <v>203</v>
      </c>
      <c r="F44" s="4" t="s">
        <v>144</v>
      </c>
      <c r="G44" s="20" t="s">
        <v>156</v>
      </c>
      <c r="H44" s="22">
        <v>0.29166666666666669</v>
      </c>
      <c r="I44" s="22">
        <v>0.30679398148148146</v>
      </c>
      <c r="J44" s="22">
        <v>0.31310185185185185</v>
      </c>
      <c r="K44" s="22">
        <v>0.31640046296296298</v>
      </c>
      <c r="L44" s="22">
        <v>0.32873842592592595</v>
      </c>
      <c r="M44" s="22"/>
      <c r="N44" s="22">
        <v>0.35480324074074077</v>
      </c>
      <c r="O44" s="22">
        <v>0.37234953703703705</v>
      </c>
      <c r="P44" s="22">
        <v>0.38200231481481484</v>
      </c>
      <c r="Q44" s="22">
        <v>0.40900462962962963</v>
      </c>
      <c r="R44" s="22">
        <v>0.45457175925925924</v>
      </c>
      <c r="S44" s="22">
        <v>0.47120370370370368</v>
      </c>
      <c r="T44" s="22">
        <v>0.49428240740740742</v>
      </c>
      <c r="U44" s="22">
        <v>0.51211805555555556</v>
      </c>
      <c r="V44" s="22">
        <v>0.54140046296296296</v>
      </c>
      <c r="W44" s="22"/>
      <c r="X44" s="22"/>
      <c r="Y44" s="22">
        <v>0.54899305555555555</v>
      </c>
      <c r="Z44" s="22">
        <v>0.55887731481481484</v>
      </c>
      <c r="AA44" s="22"/>
      <c r="AB44" s="22">
        <v>0.59359953703703705</v>
      </c>
      <c r="AC44" s="22">
        <v>0.61861111111111111</v>
      </c>
      <c r="AD44" s="22">
        <v>0.61545138888888884</v>
      </c>
      <c r="AE44" s="30"/>
      <c r="AF44" s="30"/>
      <c r="AG44" s="30">
        <v>0.62890046296296298</v>
      </c>
      <c r="AH44" s="30">
        <v>0.63645833333333335</v>
      </c>
      <c r="AI44" s="30"/>
      <c r="AJ44" s="30"/>
      <c r="AK44" s="30">
        <v>0.67914351851851851</v>
      </c>
      <c r="AL44" s="30">
        <v>0.66136574074074073</v>
      </c>
      <c r="AM44" s="22">
        <v>0.68833333333333335</v>
      </c>
      <c r="AN44" s="21"/>
      <c r="AO44" s="21"/>
      <c r="AP44" s="21" t="s">
        <v>199</v>
      </c>
      <c r="AQ44" s="21">
        <v>30</v>
      </c>
      <c r="AR44" s="22">
        <f t="shared" si="0"/>
        <v>0.39666666666666667</v>
      </c>
      <c r="AS44" s="22">
        <f t="shared" si="1"/>
        <v>0.37583333333333335</v>
      </c>
      <c r="AT44" s="43">
        <v>9</v>
      </c>
      <c r="AU44" s="43">
        <v>2</v>
      </c>
    </row>
    <row r="45" spans="1:47" x14ac:dyDescent="0.2">
      <c r="A45" s="19">
        <v>145</v>
      </c>
      <c r="B45" s="19">
        <v>136</v>
      </c>
      <c r="C45" s="19" t="s">
        <v>198</v>
      </c>
      <c r="D45" s="19" t="s">
        <v>200</v>
      </c>
      <c r="E45" s="19" t="s">
        <v>201</v>
      </c>
      <c r="F45" s="4" t="s">
        <v>144</v>
      </c>
      <c r="G45" s="20" t="s">
        <v>156</v>
      </c>
      <c r="H45" s="22">
        <v>0.29166666666666669</v>
      </c>
      <c r="I45" s="22">
        <v>0.30659722222222224</v>
      </c>
      <c r="J45" s="22">
        <v>0.31329861111111112</v>
      </c>
      <c r="K45" s="22">
        <v>0.31663194444444442</v>
      </c>
      <c r="L45" s="22">
        <v>0.32879629629629631</v>
      </c>
      <c r="M45" s="22"/>
      <c r="N45" s="22">
        <v>0.35483796296296294</v>
      </c>
      <c r="O45" s="22">
        <v>0.37225694444444446</v>
      </c>
      <c r="P45" s="22">
        <v>0.38193287037037038</v>
      </c>
      <c r="Q45" s="22">
        <v>0.4090509259259259</v>
      </c>
      <c r="R45" s="22">
        <v>0.45462962962962961</v>
      </c>
      <c r="S45" s="22">
        <v>0.47113425925925928</v>
      </c>
      <c r="T45" s="22">
        <v>0.4944560185185185</v>
      </c>
      <c r="U45" s="22">
        <v>0.51215277777777779</v>
      </c>
      <c r="V45" s="22">
        <v>0.54168981481481482</v>
      </c>
      <c r="W45" s="22"/>
      <c r="X45" s="22"/>
      <c r="Y45" s="22">
        <v>0.54909722222222224</v>
      </c>
      <c r="Z45" s="22">
        <v>0.55880787037037039</v>
      </c>
      <c r="AA45" s="22"/>
      <c r="AB45" s="22">
        <v>0.59365740740740736</v>
      </c>
      <c r="AC45" s="22">
        <v>0.61869212962962961</v>
      </c>
      <c r="AD45" s="22">
        <v>0.61534722222222227</v>
      </c>
      <c r="AE45" s="30"/>
      <c r="AF45" s="30"/>
      <c r="AG45" s="30">
        <v>0.62973379629629633</v>
      </c>
      <c r="AH45" s="30">
        <v>0.63666666666666671</v>
      </c>
      <c r="AI45" s="30"/>
      <c r="AJ45" s="30"/>
      <c r="AK45" s="30">
        <v>0.67906250000000001</v>
      </c>
      <c r="AL45" s="30">
        <v>0.66144675925925922</v>
      </c>
      <c r="AM45" s="22">
        <v>0.68839120370370366</v>
      </c>
      <c r="AN45" s="21"/>
      <c r="AO45" s="21"/>
      <c r="AP45" s="21" t="s">
        <v>199</v>
      </c>
      <c r="AQ45" s="21">
        <v>30</v>
      </c>
      <c r="AR45" s="22">
        <f t="shared" si="0"/>
        <v>0.39672453703703697</v>
      </c>
      <c r="AS45" s="22">
        <f t="shared" si="1"/>
        <v>0.37589120370370366</v>
      </c>
      <c r="AT45" s="43">
        <v>9</v>
      </c>
      <c r="AU45" s="43">
        <v>2</v>
      </c>
    </row>
    <row r="46" spans="1:47" x14ac:dyDescent="0.2">
      <c r="A46" s="19">
        <v>166</v>
      </c>
      <c r="B46" s="19">
        <v>148</v>
      </c>
      <c r="C46" s="19" t="s">
        <v>204</v>
      </c>
      <c r="D46" s="19" t="s">
        <v>192</v>
      </c>
      <c r="E46" s="19" t="s">
        <v>207</v>
      </c>
      <c r="F46" s="4" t="s">
        <v>155</v>
      </c>
      <c r="G46" s="20" t="s">
        <v>156</v>
      </c>
      <c r="H46" s="22">
        <v>0.29166666666666669</v>
      </c>
      <c r="I46" s="22">
        <v>0.30740740740740741</v>
      </c>
      <c r="J46" s="22">
        <v>0.31502314814814814</v>
      </c>
      <c r="K46" s="22">
        <v>0.31891203703703702</v>
      </c>
      <c r="L46" s="22">
        <v>0.32681712962962961</v>
      </c>
      <c r="M46" s="22"/>
      <c r="N46" s="22">
        <v>0.35366898148148146</v>
      </c>
      <c r="O46" s="22">
        <v>0.37327546296296299</v>
      </c>
      <c r="P46" s="22">
        <v>0.38851851851851854</v>
      </c>
      <c r="Q46" s="22">
        <v>0.41082175925925923</v>
      </c>
      <c r="R46" s="22">
        <v>0.44817129629629632</v>
      </c>
      <c r="S46" s="22">
        <v>0.47268518518518521</v>
      </c>
      <c r="T46" s="22">
        <v>0.50228009259259254</v>
      </c>
      <c r="U46" s="22">
        <v>0.52956018518518522</v>
      </c>
      <c r="V46" s="22">
        <v>0.56236111111111109</v>
      </c>
      <c r="W46" s="22"/>
      <c r="X46" s="22"/>
      <c r="Y46" s="22">
        <v>0.5728240740740741</v>
      </c>
      <c r="Z46" s="22">
        <v>0.58726851851851847</v>
      </c>
      <c r="AA46" s="22"/>
      <c r="AB46" s="22">
        <v>0.60862268518518514</v>
      </c>
      <c r="AC46" s="22">
        <v>0.63758101851851856</v>
      </c>
      <c r="AD46" s="22">
        <v>0.63292824074074072</v>
      </c>
      <c r="AE46" s="30"/>
      <c r="AF46" s="30"/>
      <c r="AG46" s="30">
        <v>0.65126157407407403</v>
      </c>
      <c r="AH46" s="30">
        <v>0.65848379629629628</v>
      </c>
      <c r="AI46" s="30"/>
      <c r="AJ46" s="30"/>
      <c r="AK46" s="30">
        <v>0.68864583333333329</v>
      </c>
      <c r="AL46" s="30">
        <v>0.67543981481481485</v>
      </c>
      <c r="AM46" s="22">
        <v>0.7026041666666667</v>
      </c>
      <c r="AN46" s="21"/>
      <c r="AO46" s="21"/>
      <c r="AP46" s="21" t="s">
        <v>199</v>
      </c>
      <c r="AQ46" s="21">
        <v>30</v>
      </c>
      <c r="AR46" s="22">
        <f t="shared" si="0"/>
        <v>0.41093750000000001</v>
      </c>
      <c r="AS46" s="22">
        <f t="shared" si="1"/>
        <v>0.3901041666666667</v>
      </c>
      <c r="AT46" s="43">
        <v>10</v>
      </c>
      <c r="AU46" s="43">
        <v>6</v>
      </c>
    </row>
    <row r="47" spans="1:47" x14ac:dyDescent="0.2">
      <c r="A47" s="19">
        <v>165</v>
      </c>
      <c r="B47" s="19">
        <v>148</v>
      </c>
      <c r="C47" s="19" t="s">
        <v>204</v>
      </c>
      <c r="D47" s="19" t="s">
        <v>205</v>
      </c>
      <c r="E47" s="19" t="s">
        <v>206</v>
      </c>
      <c r="F47" s="4" t="s">
        <v>155</v>
      </c>
      <c r="G47" s="20" t="s">
        <v>156</v>
      </c>
      <c r="H47" s="22">
        <v>0.29166666666666669</v>
      </c>
      <c r="I47" s="22">
        <v>0.30738425925925927</v>
      </c>
      <c r="J47" s="22">
        <v>0.31497685185185187</v>
      </c>
      <c r="K47" s="22">
        <v>0.31878472222222221</v>
      </c>
      <c r="L47" s="22">
        <v>0.32678240740740738</v>
      </c>
      <c r="M47" s="22"/>
      <c r="N47" s="22">
        <v>0.35376157407407405</v>
      </c>
      <c r="O47" s="22">
        <v>0.37305555555555553</v>
      </c>
      <c r="P47" s="22">
        <v>0.38871527777777776</v>
      </c>
      <c r="Q47" s="22">
        <v>0.41077546296296297</v>
      </c>
      <c r="R47" s="22">
        <v>0.44806712962962963</v>
      </c>
      <c r="S47" s="22">
        <v>0.47261574074074075</v>
      </c>
      <c r="T47" s="22">
        <v>0.50241898148148145</v>
      </c>
      <c r="U47" s="22">
        <v>0.52964120370370371</v>
      </c>
      <c r="V47" s="22">
        <v>0.56260416666666668</v>
      </c>
      <c r="W47" s="22"/>
      <c r="X47" s="22"/>
      <c r="Y47" s="22">
        <v>0.57309027777777777</v>
      </c>
      <c r="Z47" s="22">
        <v>0.58736111111111111</v>
      </c>
      <c r="AA47" s="22"/>
      <c r="AB47" s="22">
        <v>0.60906249999999995</v>
      </c>
      <c r="AC47" s="22">
        <v>0.63773148148148151</v>
      </c>
      <c r="AD47" s="22">
        <v>0.63310185185185186</v>
      </c>
      <c r="AE47" s="30"/>
      <c r="AF47" s="30"/>
      <c r="AG47" s="30">
        <v>0.65134259259259264</v>
      </c>
      <c r="AH47" s="30">
        <v>0.65865740740740741</v>
      </c>
      <c r="AI47" s="30"/>
      <c r="AJ47" s="30"/>
      <c r="AK47" s="30">
        <v>0.68855324074074076</v>
      </c>
      <c r="AL47" s="30">
        <v>0.6753703703703704</v>
      </c>
      <c r="AM47" s="22">
        <v>0.70262731481481477</v>
      </c>
      <c r="AN47" s="21"/>
      <c r="AO47" s="21"/>
      <c r="AP47" s="21" t="s">
        <v>199</v>
      </c>
      <c r="AQ47" s="21">
        <v>30</v>
      </c>
      <c r="AR47" s="22">
        <f t="shared" si="0"/>
        <v>0.41096064814814809</v>
      </c>
      <c r="AS47" s="22">
        <f t="shared" si="1"/>
        <v>0.39012731481481477</v>
      </c>
      <c r="AT47" s="43">
        <v>10</v>
      </c>
      <c r="AU47" s="43">
        <v>6</v>
      </c>
    </row>
    <row r="48" spans="1:47" x14ac:dyDescent="0.2">
      <c r="A48" s="19">
        <v>161</v>
      </c>
      <c r="B48" s="19">
        <v>145</v>
      </c>
      <c r="C48" s="19" t="s">
        <v>208</v>
      </c>
      <c r="D48" s="19" t="s">
        <v>209</v>
      </c>
      <c r="E48" s="19" t="s">
        <v>210</v>
      </c>
      <c r="F48" s="4" t="s">
        <v>144</v>
      </c>
      <c r="G48" s="20" t="s">
        <v>145</v>
      </c>
      <c r="H48" s="22">
        <v>0.29166666666666669</v>
      </c>
      <c r="I48" s="22">
        <v>0.30607638888888888</v>
      </c>
      <c r="J48" s="22">
        <v>0.31246527777777777</v>
      </c>
      <c r="K48" s="22">
        <v>0.31614583333333335</v>
      </c>
      <c r="L48" s="22">
        <v>0.33002314814814815</v>
      </c>
      <c r="M48" s="22"/>
      <c r="N48" s="22"/>
      <c r="O48" s="22">
        <v>0.37570601851851854</v>
      </c>
      <c r="P48" s="22">
        <v>0.38668981481481479</v>
      </c>
      <c r="Q48" s="22">
        <v>0.41190972222222222</v>
      </c>
      <c r="R48" s="22">
        <v>0.45436342592592593</v>
      </c>
      <c r="S48" s="22">
        <v>0.47350694444444447</v>
      </c>
      <c r="T48" s="22">
        <v>0.49625000000000002</v>
      </c>
      <c r="U48" s="22">
        <v>0.51655092592592589</v>
      </c>
      <c r="V48" s="22"/>
      <c r="W48" s="22"/>
      <c r="X48" s="22"/>
      <c r="Y48" s="22">
        <v>0.55050925925925931</v>
      </c>
      <c r="Z48" s="22">
        <v>0.56320601851851848</v>
      </c>
      <c r="AA48" s="22"/>
      <c r="AB48" s="22">
        <v>0.59663194444444445</v>
      </c>
      <c r="AC48" s="22">
        <v>0.63178240740740743</v>
      </c>
      <c r="AD48" s="22">
        <v>0.62722222222222224</v>
      </c>
      <c r="AE48" s="30"/>
      <c r="AF48" s="30"/>
      <c r="AG48" s="30">
        <v>0.64388888888888884</v>
      </c>
      <c r="AH48" s="30">
        <v>0.65296296296296297</v>
      </c>
      <c r="AI48" s="30"/>
      <c r="AJ48" s="30"/>
      <c r="AK48" s="30">
        <v>0.68556712962962962</v>
      </c>
      <c r="AL48" s="30">
        <v>0.67185185185185181</v>
      </c>
      <c r="AM48" s="22">
        <v>0.70160879629629624</v>
      </c>
      <c r="AN48" s="21" t="s">
        <v>213</v>
      </c>
      <c r="AO48" s="21">
        <v>120</v>
      </c>
      <c r="AP48" s="21"/>
      <c r="AQ48" s="21"/>
      <c r="AR48" s="22">
        <f t="shared" si="0"/>
        <v>0.40994212962962956</v>
      </c>
      <c r="AS48" s="22">
        <f t="shared" si="1"/>
        <v>0.49327546296296287</v>
      </c>
      <c r="AT48" s="43">
        <v>11</v>
      </c>
      <c r="AU48" s="43">
        <v>3</v>
      </c>
    </row>
    <row r="49" spans="1:47" x14ac:dyDescent="0.2">
      <c r="A49" s="19">
        <v>162</v>
      </c>
      <c r="B49" s="19">
        <v>145</v>
      </c>
      <c r="C49" s="19" t="s">
        <v>208</v>
      </c>
      <c r="D49" s="19" t="s">
        <v>211</v>
      </c>
      <c r="E49" s="19" t="s">
        <v>212</v>
      </c>
      <c r="F49" s="4" t="s">
        <v>144</v>
      </c>
      <c r="G49" s="20" t="s">
        <v>145</v>
      </c>
      <c r="H49" s="22">
        <v>0.29166666666666669</v>
      </c>
      <c r="I49" s="51">
        <v>0.30613425925925924</v>
      </c>
      <c r="J49" s="51">
        <v>0.31265046296296295</v>
      </c>
      <c r="K49" s="51">
        <v>0.31630787037037039</v>
      </c>
      <c r="L49" s="51">
        <v>0.33025462962962965</v>
      </c>
      <c r="M49" s="51"/>
      <c r="N49" s="51"/>
      <c r="O49" s="51">
        <v>0.37564814814814818</v>
      </c>
      <c r="P49" s="51">
        <v>0.38664351851851853</v>
      </c>
      <c r="Q49" s="51">
        <v>0.41184027777777776</v>
      </c>
      <c r="R49" s="51">
        <v>0.45429398148148148</v>
      </c>
      <c r="S49" s="51">
        <v>0.47361111111111109</v>
      </c>
      <c r="T49" s="51">
        <v>0.49615740740740738</v>
      </c>
      <c r="U49" s="51">
        <v>0.51662037037037034</v>
      </c>
      <c r="V49" s="51"/>
      <c r="W49" s="51"/>
      <c r="X49" s="51"/>
      <c r="Y49" s="51">
        <v>0.55078703703703702</v>
      </c>
      <c r="Z49" s="51"/>
      <c r="AA49" s="51"/>
      <c r="AB49" s="51">
        <v>0.59725694444444444</v>
      </c>
      <c r="AC49" s="51">
        <v>0.6321296296296296</v>
      </c>
      <c r="AD49" s="51">
        <v>0.62804398148148144</v>
      </c>
      <c r="AE49" s="52"/>
      <c r="AF49" s="52"/>
      <c r="AG49" s="52">
        <v>0.64405092592592594</v>
      </c>
      <c r="AH49" s="52">
        <v>0.65384259259259259</v>
      </c>
      <c r="AI49" s="52"/>
      <c r="AJ49" s="52"/>
      <c r="AK49" s="52">
        <v>0.68565972222222227</v>
      </c>
      <c r="AL49" s="52">
        <v>0.67223379629629632</v>
      </c>
      <c r="AM49" s="22">
        <v>0.70166666666666666</v>
      </c>
      <c r="AN49" s="21" t="s">
        <v>214</v>
      </c>
      <c r="AO49" s="21">
        <v>240</v>
      </c>
      <c r="AP49" s="21"/>
      <c r="AQ49" s="21"/>
      <c r="AR49" s="22">
        <f t="shared" si="0"/>
        <v>0.41</v>
      </c>
      <c r="AS49" s="22">
        <f t="shared" si="1"/>
        <v>0.57666666666666666</v>
      </c>
      <c r="AT49" s="43">
        <v>11</v>
      </c>
      <c r="AU49" s="43">
        <v>3</v>
      </c>
    </row>
    <row r="50" spans="1:47" x14ac:dyDescent="0.2">
      <c r="A50" s="19">
        <v>144</v>
      </c>
      <c r="B50" s="19">
        <v>135</v>
      </c>
      <c r="C50" s="19" t="s">
        <v>215</v>
      </c>
      <c r="D50" s="19" t="s">
        <v>221</v>
      </c>
      <c r="E50" s="19" t="s">
        <v>222</v>
      </c>
      <c r="F50" s="4" t="s">
        <v>216</v>
      </c>
      <c r="G50" s="20" t="s">
        <v>145</v>
      </c>
      <c r="H50" s="22">
        <v>0.29166666666666669</v>
      </c>
      <c r="I50" s="22">
        <v>0.30787037037037035</v>
      </c>
      <c r="J50" s="22">
        <v>0.31505787037037036</v>
      </c>
      <c r="K50" s="22">
        <v>0.3197800925925926</v>
      </c>
      <c r="L50" s="22">
        <v>0.32938657407407407</v>
      </c>
      <c r="M50" s="22"/>
      <c r="N50" s="22"/>
      <c r="O50" s="22">
        <v>0.38648148148148148</v>
      </c>
      <c r="P50" s="22">
        <v>0.40381944444444445</v>
      </c>
      <c r="Q50" s="22">
        <v>0.43629629629629629</v>
      </c>
      <c r="R50" s="22">
        <v>0.46945601851851854</v>
      </c>
      <c r="S50" s="22">
        <v>0.50277777777777777</v>
      </c>
      <c r="T50" s="22">
        <v>0.52157407407407408</v>
      </c>
      <c r="U50" s="22">
        <v>0.54101851851851857</v>
      </c>
      <c r="V50" s="22">
        <v>0.58098379629629626</v>
      </c>
      <c r="W50" s="22">
        <v>0.6109606481481481</v>
      </c>
      <c r="X50" s="22">
        <v>0.62893518518518521</v>
      </c>
      <c r="Y50" s="22">
        <v>0.58950231481481485</v>
      </c>
      <c r="Z50" s="22">
        <v>0.66503472222222226</v>
      </c>
      <c r="AA50" s="22"/>
      <c r="AB50" s="22">
        <v>0.69128472222222226</v>
      </c>
      <c r="AC50" s="22">
        <v>0.73380787037037032</v>
      </c>
      <c r="AD50" s="22">
        <v>0.71714120370370371</v>
      </c>
      <c r="AE50" s="30"/>
      <c r="AF50" s="30"/>
      <c r="AG50" s="30">
        <v>0.7525694444444444</v>
      </c>
      <c r="AH50" s="30">
        <v>0.76260416666666664</v>
      </c>
      <c r="AI50" s="30"/>
      <c r="AJ50" s="30">
        <v>0.79333333333333333</v>
      </c>
      <c r="AK50" s="30"/>
      <c r="AL50" s="30">
        <v>0.78199074074074071</v>
      </c>
      <c r="AM50" s="22">
        <v>0.81184027777777779</v>
      </c>
      <c r="AN50" s="21" t="s">
        <v>217</v>
      </c>
      <c r="AO50" s="21">
        <v>240</v>
      </c>
      <c r="AP50" s="21" t="s">
        <v>218</v>
      </c>
      <c r="AQ50" s="21">
        <v>150</v>
      </c>
      <c r="AR50" s="22">
        <f t="shared" si="0"/>
        <v>0.52017361111111104</v>
      </c>
      <c r="AS50" s="22">
        <f t="shared" si="1"/>
        <v>0.58267361111111104</v>
      </c>
      <c r="AT50" s="43">
        <v>12</v>
      </c>
      <c r="AU50" s="44">
        <v>1</v>
      </c>
    </row>
    <row r="51" spans="1:47" x14ac:dyDescent="0.2">
      <c r="A51" s="19">
        <v>143</v>
      </c>
      <c r="B51" s="19">
        <v>135</v>
      </c>
      <c r="C51" s="19" t="s">
        <v>215</v>
      </c>
      <c r="D51" s="19" t="s">
        <v>219</v>
      </c>
      <c r="E51" s="19" t="s">
        <v>220</v>
      </c>
      <c r="F51" s="4" t="s">
        <v>216</v>
      </c>
      <c r="G51" s="20" t="s">
        <v>145</v>
      </c>
      <c r="H51" s="22">
        <v>0.29166666666666669</v>
      </c>
      <c r="I51" s="22">
        <v>0.30776620370370372</v>
      </c>
      <c r="J51" s="22">
        <v>0.31509259259259259</v>
      </c>
      <c r="K51" s="22">
        <v>0.31915509259259262</v>
      </c>
      <c r="L51" s="22">
        <v>0.32922453703703702</v>
      </c>
      <c r="M51" s="22"/>
      <c r="N51" s="22"/>
      <c r="O51" s="22">
        <v>0.38640046296296299</v>
      </c>
      <c r="P51" s="22">
        <v>0.4039814814814815</v>
      </c>
      <c r="Q51" s="22">
        <v>0.43590277777777775</v>
      </c>
      <c r="R51" s="22">
        <v>0.46936342592592595</v>
      </c>
      <c r="S51" s="22">
        <v>0.50322916666666662</v>
      </c>
      <c r="T51" s="22">
        <v>0.52151620370370366</v>
      </c>
      <c r="U51" s="22">
        <v>0.54031249999999997</v>
      </c>
      <c r="V51" s="22">
        <v>0.58112268518518517</v>
      </c>
      <c r="W51" s="22">
        <v>0.6114236111111111</v>
      </c>
      <c r="X51" s="22">
        <v>0.62986111111111109</v>
      </c>
      <c r="Y51" s="22">
        <v>0.58954861111111112</v>
      </c>
      <c r="Z51" s="22">
        <v>0.66500000000000004</v>
      </c>
      <c r="AA51" s="22"/>
      <c r="AB51" s="22">
        <v>0.69535879629629627</v>
      </c>
      <c r="AC51" s="22">
        <v>0.73394675925925923</v>
      </c>
      <c r="AD51" s="22">
        <v>0.71568287037037037</v>
      </c>
      <c r="AE51" s="30"/>
      <c r="AF51" s="30"/>
      <c r="AG51" s="30">
        <v>0.75288194444444445</v>
      </c>
      <c r="AH51" s="30">
        <v>0.76291666666666669</v>
      </c>
      <c r="AI51" s="30"/>
      <c r="AJ51" s="30">
        <v>0.79361111111111116</v>
      </c>
      <c r="AK51" s="30"/>
      <c r="AL51" s="30">
        <v>0.78251157407407412</v>
      </c>
      <c r="AM51" s="22">
        <v>0.81192129629629628</v>
      </c>
      <c r="AN51" s="21" t="s">
        <v>217</v>
      </c>
      <c r="AO51" s="21">
        <v>240</v>
      </c>
      <c r="AP51" s="21" t="s">
        <v>218</v>
      </c>
      <c r="AQ51" s="21">
        <v>150</v>
      </c>
      <c r="AR51" s="22">
        <f t="shared" si="0"/>
        <v>0.52025462962962954</v>
      </c>
      <c r="AS51" s="22">
        <f t="shared" si="1"/>
        <v>0.58275462962962954</v>
      </c>
      <c r="AT51" s="43">
        <v>12</v>
      </c>
      <c r="AU51" s="44">
        <v>1</v>
      </c>
    </row>
    <row r="52" spans="1:47" x14ac:dyDescent="0.2">
      <c r="A52" s="19">
        <v>139</v>
      </c>
      <c r="B52" s="19">
        <v>133</v>
      </c>
      <c r="C52" s="19" t="s">
        <v>223</v>
      </c>
      <c r="D52" s="19" t="s">
        <v>64</v>
      </c>
      <c r="E52" s="19" t="s">
        <v>224</v>
      </c>
      <c r="F52" s="4" t="s">
        <v>144</v>
      </c>
      <c r="G52" s="20" t="s">
        <v>156</v>
      </c>
      <c r="H52" s="22">
        <v>0.29166666666666669</v>
      </c>
      <c r="I52" s="22">
        <v>0.30996527777777777</v>
      </c>
      <c r="J52" s="22">
        <v>0.31741898148148145</v>
      </c>
      <c r="K52" s="22">
        <v>0.32224537037037038</v>
      </c>
      <c r="L52" s="22">
        <v>0.34296296296296297</v>
      </c>
      <c r="M52" s="22"/>
      <c r="N52" s="22">
        <v>0.3838773148148148</v>
      </c>
      <c r="O52" s="22">
        <v>0.40667824074074072</v>
      </c>
      <c r="P52" s="22">
        <v>0.42813657407407407</v>
      </c>
      <c r="Q52" s="22"/>
      <c r="R52" s="22">
        <v>0.52986111111111112</v>
      </c>
      <c r="S52" s="22">
        <v>0.55829861111111112</v>
      </c>
      <c r="T52" s="22">
        <v>0.58189814814814811</v>
      </c>
      <c r="U52" s="22">
        <v>0.61200231481481482</v>
      </c>
      <c r="V52" s="22"/>
      <c r="W52" s="22"/>
      <c r="X52" s="22"/>
      <c r="Y52" s="22">
        <v>0.64709490740740738</v>
      </c>
      <c r="Z52" s="22">
        <v>0.6602662037037037</v>
      </c>
      <c r="AA52" s="22"/>
      <c r="AB52" s="22">
        <v>0.69253472222222223</v>
      </c>
      <c r="AC52" s="22"/>
      <c r="AD52" s="22">
        <v>0.71756944444444448</v>
      </c>
      <c r="AE52" s="30"/>
      <c r="AF52" s="30"/>
      <c r="AG52" s="30">
        <v>0.73540509259259257</v>
      </c>
      <c r="AH52" s="30">
        <v>0.74603009259259256</v>
      </c>
      <c r="AI52" s="30"/>
      <c r="AJ52" s="30"/>
      <c r="AK52" s="30">
        <v>0.7825347222222222</v>
      </c>
      <c r="AL52" s="30">
        <v>0.76603009259259258</v>
      </c>
      <c r="AM52" s="22">
        <v>0.80347222222222225</v>
      </c>
      <c r="AN52" s="21" t="s">
        <v>227</v>
      </c>
      <c r="AO52" s="21">
        <v>240</v>
      </c>
      <c r="AP52" s="21"/>
      <c r="AQ52" s="21"/>
      <c r="AR52" s="22">
        <f t="shared" si="0"/>
        <v>0.51180555555555562</v>
      </c>
      <c r="AS52" s="22">
        <f t="shared" si="1"/>
        <v>0.67847222222222225</v>
      </c>
      <c r="AT52" s="43">
        <v>13</v>
      </c>
      <c r="AU52" s="43">
        <v>4</v>
      </c>
    </row>
    <row r="53" spans="1:47" x14ac:dyDescent="0.2">
      <c r="A53" s="19">
        <v>140</v>
      </c>
      <c r="B53" s="19">
        <v>133</v>
      </c>
      <c r="C53" s="19" t="s">
        <v>223</v>
      </c>
      <c r="D53" s="19" t="s">
        <v>225</v>
      </c>
      <c r="E53" s="19" t="s">
        <v>226</v>
      </c>
      <c r="F53" s="4" t="s">
        <v>144</v>
      </c>
      <c r="G53" s="20" t="s">
        <v>156</v>
      </c>
      <c r="H53" s="22">
        <v>0.29166666666666669</v>
      </c>
      <c r="I53" s="22">
        <v>0.3099884259259259</v>
      </c>
      <c r="J53" s="22">
        <v>0.31769675925925928</v>
      </c>
      <c r="K53" s="22">
        <v>0.32230324074074074</v>
      </c>
      <c r="L53" s="22">
        <v>0.34306712962962965</v>
      </c>
      <c r="M53" s="22"/>
      <c r="N53" s="22">
        <v>0.38730324074074074</v>
      </c>
      <c r="O53" s="22">
        <v>0.40660879629629632</v>
      </c>
      <c r="P53" s="22">
        <v>0.4279398148148148</v>
      </c>
      <c r="Q53" s="22"/>
      <c r="R53" s="22">
        <v>0.53082175925925923</v>
      </c>
      <c r="S53" s="22">
        <v>0.55886574074074069</v>
      </c>
      <c r="T53" s="22">
        <v>0.58246527777777779</v>
      </c>
      <c r="U53" s="22">
        <v>0.61217592592592596</v>
      </c>
      <c r="V53" s="22"/>
      <c r="W53" s="22"/>
      <c r="X53" s="22"/>
      <c r="Y53" s="22">
        <v>0.64702546296296293</v>
      </c>
      <c r="Z53" s="22">
        <v>0.66020833333333329</v>
      </c>
      <c r="AA53" s="22"/>
      <c r="AB53" s="22">
        <v>0.69223379629629633</v>
      </c>
      <c r="AC53" s="22"/>
      <c r="AD53" s="22">
        <v>0.7174652777777778</v>
      </c>
      <c r="AE53" s="30"/>
      <c r="AF53" s="30"/>
      <c r="AG53" s="30">
        <v>0.73547453703703702</v>
      </c>
      <c r="AH53" s="30">
        <v>0.74575231481481485</v>
      </c>
      <c r="AI53" s="30"/>
      <c r="AJ53" s="30"/>
      <c r="AK53" s="30">
        <v>0.78240740740740744</v>
      </c>
      <c r="AL53" s="30">
        <v>0.7659259259259259</v>
      </c>
      <c r="AM53" s="22">
        <v>0.80348379629629629</v>
      </c>
      <c r="AN53" s="21" t="s">
        <v>227</v>
      </c>
      <c r="AO53" s="21">
        <v>240</v>
      </c>
      <c r="AP53" s="21"/>
      <c r="AQ53" s="21"/>
      <c r="AR53" s="22">
        <f t="shared" si="0"/>
        <v>0.51181712962962966</v>
      </c>
      <c r="AS53" s="22">
        <f t="shared" si="1"/>
        <v>0.67848379629629629</v>
      </c>
      <c r="AT53" s="43">
        <v>13</v>
      </c>
      <c r="AU53" s="43">
        <v>4</v>
      </c>
    </row>
    <row r="54" spans="1:47" x14ac:dyDescent="0.2">
      <c r="A54" s="19">
        <v>160</v>
      </c>
      <c r="B54" s="19">
        <v>144</v>
      </c>
      <c r="C54" s="19" t="s">
        <v>228</v>
      </c>
      <c r="D54" s="19" t="s">
        <v>233</v>
      </c>
      <c r="E54" s="19" t="s">
        <v>234</v>
      </c>
      <c r="F54" s="4" t="s">
        <v>216</v>
      </c>
      <c r="G54" s="20" t="s">
        <v>145</v>
      </c>
      <c r="H54" s="22">
        <v>0.29166666666666669</v>
      </c>
      <c r="I54" s="22">
        <v>0.30746527777777777</v>
      </c>
      <c r="J54" s="22">
        <v>0.3147800925925926</v>
      </c>
      <c r="K54" s="22">
        <v>0.31798611111111114</v>
      </c>
      <c r="L54" s="22">
        <v>0.33031250000000001</v>
      </c>
      <c r="M54" s="22"/>
      <c r="N54" s="22"/>
      <c r="O54" s="22">
        <v>0.38597222222222222</v>
      </c>
      <c r="P54" s="22">
        <v>0.40357638888888892</v>
      </c>
      <c r="Q54" s="22"/>
      <c r="R54" s="22">
        <v>0.50552083333333331</v>
      </c>
      <c r="S54" s="22"/>
      <c r="T54" s="22">
        <v>0.58328703703703699</v>
      </c>
      <c r="U54" s="22">
        <v>0.60627314814814814</v>
      </c>
      <c r="V54" s="22"/>
      <c r="W54" s="22"/>
      <c r="X54" s="22"/>
      <c r="Y54" s="22">
        <v>0.65443287037037035</v>
      </c>
      <c r="Z54" s="22">
        <v>0.66575231481481478</v>
      </c>
      <c r="AA54" s="22"/>
      <c r="AB54" s="22"/>
      <c r="AC54" s="22">
        <v>0.76943287037037034</v>
      </c>
      <c r="AD54" s="22">
        <v>0.7640393518518519</v>
      </c>
      <c r="AE54" s="30"/>
      <c r="AF54" s="30"/>
      <c r="AG54" s="30">
        <v>0.78341435185185182</v>
      </c>
      <c r="AH54" s="30">
        <v>0.79420138888888892</v>
      </c>
      <c r="AI54" s="30"/>
      <c r="AJ54" s="30">
        <v>0.83988425925925925</v>
      </c>
      <c r="AK54" s="30"/>
      <c r="AL54" s="30"/>
      <c r="AM54" s="22">
        <v>0.87335648148148148</v>
      </c>
      <c r="AN54" s="21" t="s">
        <v>229</v>
      </c>
      <c r="AO54" s="21">
        <v>720</v>
      </c>
      <c r="AP54" s="21" t="s">
        <v>230</v>
      </c>
      <c r="AQ54" s="21">
        <v>30</v>
      </c>
      <c r="AR54" s="22">
        <f t="shared" si="0"/>
        <v>0.58168981481481485</v>
      </c>
      <c r="AS54" s="22">
        <f t="shared" si="1"/>
        <v>1.0608564814814816</v>
      </c>
      <c r="AT54" s="43">
        <v>14</v>
      </c>
      <c r="AU54" s="43">
        <v>2</v>
      </c>
    </row>
    <row r="55" spans="1:47" x14ac:dyDescent="0.2">
      <c r="A55" s="19">
        <v>159</v>
      </c>
      <c r="B55" s="19">
        <v>144</v>
      </c>
      <c r="C55" s="19" t="s">
        <v>228</v>
      </c>
      <c r="D55" s="19" t="s">
        <v>231</v>
      </c>
      <c r="E55" s="19" t="s">
        <v>232</v>
      </c>
      <c r="F55" s="4" t="s">
        <v>216</v>
      </c>
      <c r="G55" s="20" t="s">
        <v>145</v>
      </c>
      <c r="H55" s="22">
        <v>0.29166666666666669</v>
      </c>
      <c r="I55" s="22">
        <v>0.30746527777777777</v>
      </c>
      <c r="J55" s="22">
        <v>0.3147800925925926</v>
      </c>
      <c r="K55" s="22">
        <v>0.31798611111111114</v>
      </c>
      <c r="L55" s="22">
        <v>0.33031250000000001</v>
      </c>
      <c r="M55" s="22"/>
      <c r="N55" s="22"/>
      <c r="O55" s="22">
        <v>0.38597222222222222</v>
      </c>
      <c r="P55" s="22">
        <v>0.40357638888888892</v>
      </c>
      <c r="Q55" s="22"/>
      <c r="R55" s="22">
        <v>0.50552083333333331</v>
      </c>
      <c r="S55" s="22"/>
      <c r="T55" s="22">
        <v>0.58328703703703699</v>
      </c>
      <c r="U55" s="22">
        <v>0.60627314814814814</v>
      </c>
      <c r="V55" s="22"/>
      <c r="W55" s="22"/>
      <c r="X55" s="22"/>
      <c r="Y55" s="22">
        <v>0.65443287037037035</v>
      </c>
      <c r="Z55" s="22">
        <v>0.66575231481481478</v>
      </c>
      <c r="AA55" s="22"/>
      <c r="AB55" s="22"/>
      <c r="AC55" s="22">
        <v>0.76943287037037034</v>
      </c>
      <c r="AD55" s="22">
        <v>0.7640393518518519</v>
      </c>
      <c r="AE55" s="30"/>
      <c r="AF55" s="30"/>
      <c r="AG55" s="30">
        <v>0.78341435185185182</v>
      </c>
      <c r="AH55" s="30">
        <v>0.79420138888888892</v>
      </c>
      <c r="AI55" s="30"/>
      <c r="AJ55" s="30">
        <v>0.83988425925925925</v>
      </c>
      <c r="AK55" s="30"/>
      <c r="AL55" s="30"/>
      <c r="AM55" s="22">
        <v>0.87335648148148148</v>
      </c>
      <c r="AN55" s="21" t="s">
        <v>229</v>
      </c>
      <c r="AO55" s="21">
        <v>720</v>
      </c>
      <c r="AP55" s="21" t="s">
        <v>230</v>
      </c>
      <c r="AQ55" s="21">
        <v>30</v>
      </c>
      <c r="AR55" s="22">
        <f t="shared" si="0"/>
        <v>0.58168981481481485</v>
      </c>
      <c r="AS55" s="22">
        <f t="shared" si="1"/>
        <v>1.0608564814814816</v>
      </c>
      <c r="AT55" s="43">
        <v>14</v>
      </c>
      <c r="AU55" s="43">
        <v>2</v>
      </c>
    </row>
    <row r="56" spans="1:47" x14ac:dyDescent="0.2">
      <c r="A56" s="19">
        <v>141</v>
      </c>
      <c r="B56" s="19">
        <v>134</v>
      </c>
      <c r="C56" s="19" t="s">
        <v>235</v>
      </c>
      <c r="D56" s="19" t="s">
        <v>236</v>
      </c>
      <c r="E56" s="19" t="s">
        <v>237</v>
      </c>
      <c r="F56" s="4" t="s">
        <v>155</v>
      </c>
      <c r="G56" s="20" t="s">
        <v>145</v>
      </c>
      <c r="H56" s="22">
        <v>0.29166666666666669</v>
      </c>
      <c r="I56" s="22"/>
      <c r="J56" s="22"/>
      <c r="K56" s="22"/>
      <c r="L56" s="22"/>
      <c r="M56" s="22"/>
      <c r="N56" s="22"/>
      <c r="O56" s="22"/>
      <c r="P56" s="22"/>
      <c r="Q56" s="22"/>
      <c r="R56" s="22"/>
      <c r="S56" s="22"/>
      <c r="T56" s="22"/>
      <c r="U56" s="22"/>
      <c r="V56" s="22"/>
      <c r="W56" s="22"/>
      <c r="X56" s="22"/>
      <c r="Y56" s="22"/>
      <c r="Z56" s="22"/>
      <c r="AA56" s="22"/>
      <c r="AB56" s="22"/>
      <c r="AC56" s="22"/>
      <c r="AD56" s="22"/>
      <c r="AE56" s="30"/>
      <c r="AF56" s="30"/>
      <c r="AG56" s="30"/>
      <c r="AH56" s="30"/>
      <c r="AI56" s="30"/>
      <c r="AJ56" s="30"/>
      <c r="AK56" s="30"/>
      <c r="AL56" s="30"/>
      <c r="AM56" s="22"/>
      <c r="AN56" s="21"/>
      <c r="AO56" s="21"/>
      <c r="AP56" s="21"/>
      <c r="AQ56" s="21"/>
      <c r="AR56" s="22" t="s">
        <v>240</v>
      </c>
      <c r="AS56" s="22" t="s">
        <v>240</v>
      </c>
      <c r="AT56" s="43"/>
      <c r="AU56" s="43"/>
    </row>
    <row r="57" spans="1:47" x14ac:dyDescent="0.2">
      <c r="A57" s="19">
        <v>142</v>
      </c>
      <c r="B57" s="19">
        <v>134</v>
      </c>
      <c r="C57" s="19" t="s">
        <v>235</v>
      </c>
      <c r="D57" s="19" t="s">
        <v>238</v>
      </c>
      <c r="E57" s="19" t="s">
        <v>239</v>
      </c>
      <c r="F57" s="4" t="s">
        <v>155</v>
      </c>
      <c r="G57" s="20" t="s">
        <v>145</v>
      </c>
      <c r="H57" s="22">
        <v>0.29166666666666669</v>
      </c>
      <c r="I57" s="22"/>
      <c r="J57" s="22"/>
      <c r="K57" s="22"/>
      <c r="L57" s="22"/>
      <c r="M57" s="22"/>
      <c r="N57" s="22"/>
      <c r="O57" s="22"/>
      <c r="P57" s="22"/>
      <c r="Q57" s="22"/>
      <c r="R57" s="22"/>
      <c r="S57" s="22"/>
      <c r="T57" s="22"/>
      <c r="U57" s="22"/>
      <c r="V57" s="22"/>
      <c r="W57" s="22"/>
      <c r="X57" s="22"/>
      <c r="Y57" s="22"/>
      <c r="Z57" s="22"/>
      <c r="AA57" s="22"/>
      <c r="AB57" s="22"/>
      <c r="AC57" s="22"/>
      <c r="AD57" s="22"/>
      <c r="AE57" s="30"/>
      <c r="AF57" s="30"/>
      <c r="AG57" s="30"/>
      <c r="AH57" s="30"/>
      <c r="AI57" s="30"/>
      <c r="AJ57" s="30"/>
      <c r="AK57" s="30"/>
      <c r="AL57" s="30"/>
      <c r="AM57" s="22"/>
      <c r="AN57" s="21"/>
      <c r="AO57" s="21"/>
      <c r="AP57" s="21"/>
      <c r="AQ57" s="21"/>
      <c r="AR57" s="22" t="s">
        <v>240</v>
      </c>
      <c r="AS57" s="22" t="s">
        <v>240</v>
      </c>
      <c r="AT57" s="43"/>
      <c r="AU57" s="43"/>
    </row>
    <row r="58" spans="1:47" x14ac:dyDescent="0.2">
      <c r="A58" s="19">
        <v>157</v>
      </c>
      <c r="B58" s="19">
        <v>143</v>
      </c>
      <c r="C58" s="19" t="s">
        <v>241</v>
      </c>
      <c r="D58" s="19" t="s">
        <v>242</v>
      </c>
      <c r="E58" s="19" t="s">
        <v>243</v>
      </c>
      <c r="F58" s="4" t="s">
        <v>155</v>
      </c>
      <c r="G58" s="20" t="s">
        <v>156</v>
      </c>
      <c r="H58" s="22">
        <v>0.29166666666666669</v>
      </c>
      <c r="I58" s="22"/>
      <c r="J58" s="22"/>
      <c r="K58" s="22"/>
      <c r="L58" s="22"/>
      <c r="M58" s="22"/>
      <c r="N58" s="22"/>
      <c r="O58" s="22"/>
      <c r="P58" s="22"/>
      <c r="Q58" s="22"/>
      <c r="R58" s="22"/>
      <c r="S58" s="22"/>
      <c r="T58" s="22"/>
      <c r="U58" s="22"/>
      <c r="V58" s="22"/>
      <c r="W58" s="22"/>
      <c r="X58" s="22"/>
      <c r="Y58" s="22"/>
      <c r="Z58" s="22"/>
      <c r="AA58" s="22"/>
      <c r="AB58" s="22"/>
      <c r="AC58" s="22"/>
      <c r="AD58" s="22"/>
      <c r="AE58" s="30"/>
      <c r="AF58" s="30"/>
      <c r="AG58" s="30"/>
      <c r="AH58" s="30"/>
      <c r="AI58" s="30"/>
      <c r="AJ58" s="30"/>
      <c r="AK58" s="30"/>
      <c r="AL58" s="30"/>
      <c r="AM58" s="22"/>
      <c r="AN58" s="21"/>
      <c r="AO58" s="21"/>
      <c r="AP58" s="21"/>
      <c r="AQ58" s="21"/>
      <c r="AR58" s="22" t="s">
        <v>240</v>
      </c>
      <c r="AS58" s="22" t="s">
        <v>240</v>
      </c>
      <c r="AT58" s="43"/>
      <c r="AU58" s="43"/>
    </row>
    <row r="59" spans="1:47" x14ac:dyDescent="0.2">
      <c r="A59" s="19">
        <v>158</v>
      </c>
      <c r="B59" s="19">
        <v>143</v>
      </c>
      <c r="C59" s="19" t="s">
        <v>241</v>
      </c>
      <c r="D59" s="19" t="s">
        <v>244</v>
      </c>
      <c r="E59" s="19" t="s">
        <v>243</v>
      </c>
      <c r="F59" s="4" t="s">
        <v>155</v>
      </c>
      <c r="G59" s="20" t="s">
        <v>156</v>
      </c>
      <c r="H59" s="22">
        <v>0.29166666666666669</v>
      </c>
      <c r="I59" s="22"/>
      <c r="J59" s="22"/>
      <c r="K59" s="22"/>
      <c r="L59" s="22"/>
      <c r="M59" s="22"/>
      <c r="N59" s="22"/>
      <c r="O59" s="22"/>
      <c r="P59" s="22"/>
      <c r="Q59" s="22"/>
      <c r="R59" s="22"/>
      <c r="S59" s="22"/>
      <c r="T59" s="22"/>
      <c r="U59" s="22"/>
      <c r="V59" s="22"/>
      <c r="W59" s="22"/>
      <c r="X59" s="22"/>
      <c r="Y59" s="22"/>
      <c r="Z59" s="22"/>
      <c r="AA59" s="22"/>
      <c r="AB59" s="22"/>
      <c r="AC59" s="22"/>
      <c r="AD59" s="22"/>
      <c r="AE59" s="30"/>
      <c r="AF59" s="30"/>
      <c r="AG59" s="30"/>
      <c r="AH59" s="30"/>
      <c r="AI59" s="30"/>
      <c r="AJ59" s="30"/>
      <c r="AK59" s="30"/>
      <c r="AL59" s="30"/>
      <c r="AM59" s="22"/>
      <c r="AN59" s="21"/>
      <c r="AO59" s="21"/>
      <c r="AP59" s="21"/>
      <c r="AQ59" s="21"/>
      <c r="AR59" s="22" t="s">
        <v>240</v>
      </c>
      <c r="AS59" s="22" t="s">
        <v>240</v>
      </c>
      <c r="AT59" s="43"/>
      <c r="AU59" s="43"/>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E3E5C-A1EC-864A-9E82-E5F630348323}">
  <dimension ref="A1:AO155"/>
  <sheetViews>
    <sheetView zoomScale="80" zoomScaleNormal="80" workbookViewId="0"/>
  </sheetViews>
  <sheetFormatPr baseColWidth="10" defaultColWidth="8.83203125" defaultRowHeight="16" x14ac:dyDescent="0.2"/>
  <cols>
    <col min="1" max="1" width="9" customWidth="1"/>
    <col min="2" max="2" width="37.6640625" customWidth="1"/>
    <col min="3" max="3" width="12.6640625" style="32" customWidth="1"/>
    <col min="4" max="6" width="17" style="32" customWidth="1"/>
    <col min="7" max="7" width="9.83203125" style="32" customWidth="1"/>
    <col min="8" max="8" width="14.33203125" customWidth="1"/>
    <col min="9" max="20" width="14.5" customWidth="1"/>
    <col min="21" max="21" width="12.83203125" customWidth="1"/>
    <col min="22" max="22" width="13.1640625" customWidth="1"/>
    <col min="23" max="23" width="13.1640625" style="34" customWidth="1"/>
    <col min="24" max="24" width="13.1640625" style="35" customWidth="1"/>
    <col min="25" max="25" width="12.33203125" style="36" customWidth="1"/>
    <col min="26" max="26" width="13.1640625" style="10" customWidth="1"/>
    <col min="27" max="27" width="13.1640625" style="36" customWidth="1"/>
    <col min="28" max="28" width="13.1640625" style="11" customWidth="1"/>
    <col min="29" max="29" width="11.1640625" customWidth="1"/>
    <col min="30" max="30" width="13.1640625" customWidth="1"/>
  </cols>
  <sheetData>
    <row r="1" spans="1:27" ht="87" customHeight="1" x14ac:dyDescent="0.55000000000000004">
      <c r="A1" s="53" t="s">
        <v>0</v>
      </c>
      <c r="B1" s="54"/>
      <c r="F1" s="55"/>
      <c r="W1" s="56"/>
      <c r="X1" s="10"/>
      <c r="Y1" s="57"/>
      <c r="Z1" s="58"/>
      <c r="AA1" s="57"/>
    </row>
    <row r="2" spans="1:27" ht="41" customHeight="1" x14ac:dyDescent="0.55000000000000004">
      <c r="A2" s="53" t="s">
        <v>1</v>
      </c>
      <c r="B2" s="54"/>
      <c r="F2" s="55"/>
      <c r="W2" s="56"/>
      <c r="X2" s="10"/>
      <c r="Y2" s="57"/>
      <c r="Z2" s="58"/>
      <c r="AA2" s="57"/>
    </row>
    <row r="3" spans="1:27" s="18" customFormat="1" ht="35.25" customHeight="1" x14ac:dyDescent="0.2">
      <c r="A3" s="12" t="s">
        <v>2</v>
      </c>
      <c r="B3" s="13" t="s">
        <v>3</v>
      </c>
      <c r="C3" s="12" t="s">
        <v>4</v>
      </c>
      <c r="D3" s="12" t="s">
        <v>5</v>
      </c>
      <c r="E3" s="12" t="s">
        <v>6</v>
      </c>
      <c r="F3" s="14" t="s">
        <v>7</v>
      </c>
      <c r="G3" s="12" t="s">
        <v>8</v>
      </c>
      <c r="H3" s="16" t="s">
        <v>9</v>
      </c>
      <c r="I3" s="62" t="s">
        <v>10</v>
      </c>
      <c r="J3" s="63" t="s">
        <v>11</v>
      </c>
      <c r="K3" s="17" t="s">
        <v>12</v>
      </c>
      <c r="L3" s="17" t="s">
        <v>13</v>
      </c>
    </row>
    <row r="4" spans="1:27" s="18" customFormat="1" ht="18.75" customHeight="1" x14ac:dyDescent="0.2">
      <c r="A4" s="19">
        <v>98</v>
      </c>
      <c r="B4" s="19" t="s">
        <v>14</v>
      </c>
      <c r="C4" s="19" t="s">
        <v>15</v>
      </c>
      <c r="D4" s="19" t="s">
        <v>16</v>
      </c>
      <c r="E4" s="19" t="s">
        <v>17</v>
      </c>
      <c r="F4" s="19" t="s">
        <v>18</v>
      </c>
      <c r="G4" s="20" t="s">
        <v>19</v>
      </c>
      <c r="H4" s="21"/>
      <c r="I4" s="22">
        <v>0.12221064814814814</v>
      </c>
      <c r="J4" s="22">
        <v>0.12221064814814814</v>
      </c>
      <c r="K4" s="4">
        <v>1</v>
      </c>
      <c r="L4" s="13">
        <v>1</v>
      </c>
      <c r="M4"/>
      <c r="N4"/>
      <c r="O4"/>
      <c r="P4"/>
      <c r="Q4"/>
      <c r="R4"/>
      <c r="S4"/>
      <c r="T4"/>
      <c r="U4"/>
      <c r="V4"/>
      <c r="W4"/>
      <c r="X4"/>
      <c r="Y4"/>
    </row>
    <row r="5" spans="1:27" s="18" customFormat="1" ht="18.75" customHeight="1" x14ac:dyDescent="0.2">
      <c r="A5" s="19">
        <v>79</v>
      </c>
      <c r="B5" s="19" t="s">
        <v>20</v>
      </c>
      <c r="C5" s="19" t="s">
        <v>21</v>
      </c>
      <c r="D5" s="19" t="s">
        <v>22</v>
      </c>
      <c r="E5" s="19" t="s">
        <v>23</v>
      </c>
      <c r="F5" s="19" t="s">
        <v>24</v>
      </c>
      <c r="G5" s="20" t="s">
        <v>25</v>
      </c>
      <c r="H5" s="21"/>
      <c r="I5" s="22">
        <v>0.15274305555555551</v>
      </c>
      <c r="J5" s="22">
        <v>0.15274305555555551</v>
      </c>
      <c r="K5" s="4">
        <v>2</v>
      </c>
      <c r="L5" s="13">
        <v>1</v>
      </c>
      <c r="M5"/>
      <c r="N5"/>
      <c r="O5"/>
      <c r="P5"/>
      <c r="Q5"/>
      <c r="R5"/>
      <c r="S5"/>
      <c r="T5"/>
      <c r="U5"/>
      <c r="V5"/>
      <c r="W5"/>
    </row>
    <row r="6" spans="1:27" s="18" customFormat="1" ht="18.75" customHeight="1" x14ac:dyDescent="0.2">
      <c r="A6" s="19">
        <v>80</v>
      </c>
      <c r="B6" s="19" t="s">
        <v>26</v>
      </c>
      <c r="C6" s="19" t="s">
        <v>27</v>
      </c>
      <c r="D6" s="19" t="s">
        <v>28</v>
      </c>
      <c r="E6" s="19" t="s">
        <v>29</v>
      </c>
      <c r="F6" s="19" t="s">
        <v>30</v>
      </c>
      <c r="G6" s="22" t="s">
        <v>25</v>
      </c>
      <c r="H6" s="21"/>
      <c r="I6" s="22">
        <v>0.15287037037037032</v>
      </c>
      <c r="J6" s="22">
        <v>0.15287037037037032</v>
      </c>
      <c r="K6" s="4">
        <v>3</v>
      </c>
      <c r="L6" s="4">
        <v>2</v>
      </c>
      <c r="M6"/>
      <c r="N6"/>
      <c r="O6"/>
      <c r="P6"/>
      <c r="Q6"/>
      <c r="R6"/>
      <c r="S6"/>
      <c r="T6"/>
      <c r="U6"/>
      <c r="V6"/>
      <c r="W6"/>
    </row>
    <row r="7" spans="1:27" s="18" customFormat="1" ht="18.75" customHeight="1" x14ac:dyDescent="0.2">
      <c r="A7" s="19">
        <v>78</v>
      </c>
      <c r="B7" s="19" t="s">
        <v>31</v>
      </c>
      <c r="C7" s="19" t="s">
        <v>32</v>
      </c>
      <c r="D7" s="19" t="s">
        <v>33</v>
      </c>
      <c r="E7" s="19" t="s">
        <v>34</v>
      </c>
      <c r="F7" s="19" t="s">
        <v>33</v>
      </c>
      <c r="G7" s="20" t="s">
        <v>35</v>
      </c>
      <c r="H7" s="21"/>
      <c r="I7" s="22">
        <v>0.16108796296296296</v>
      </c>
      <c r="J7" s="22">
        <v>0.16108796296296296</v>
      </c>
      <c r="K7" s="4">
        <v>4</v>
      </c>
      <c r="L7" s="13">
        <v>1</v>
      </c>
      <c r="M7"/>
      <c r="N7"/>
      <c r="O7"/>
      <c r="P7"/>
      <c r="Q7"/>
      <c r="R7"/>
      <c r="S7"/>
      <c r="T7"/>
      <c r="U7"/>
      <c r="V7"/>
      <c r="W7"/>
    </row>
    <row r="8" spans="1:27" s="18" customFormat="1" ht="18.75" customHeight="1" x14ac:dyDescent="0.2">
      <c r="A8" s="19">
        <v>84</v>
      </c>
      <c r="B8" s="19" t="s">
        <v>36</v>
      </c>
      <c r="C8" s="19" t="s">
        <v>37</v>
      </c>
      <c r="D8" s="19" t="s">
        <v>38</v>
      </c>
      <c r="E8" s="19" t="s">
        <v>39</v>
      </c>
      <c r="F8" s="19" t="s">
        <v>40</v>
      </c>
      <c r="G8" s="22" t="s">
        <v>35</v>
      </c>
      <c r="H8" s="21"/>
      <c r="I8" s="22">
        <v>0.16547453703703696</v>
      </c>
      <c r="J8" s="22">
        <v>0.16547453703703696</v>
      </c>
      <c r="K8" s="4">
        <v>5</v>
      </c>
      <c r="L8" s="4">
        <v>2</v>
      </c>
      <c r="M8"/>
      <c r="N8"/>
      <c r="O8"/>
      <c r="P8"/>
      <c r="Q8"/>
      <c r="R8"/>
      <c r="S8"/>
      <c r="T8"/>
      <c r="U8"/>
      <c r="V8"/>
      <c r="W8"/>
    </row>
    <row r="9" spans="1:27" s="18" customFormat="1" ht="18.75" customHeight="1" x14ac:dyDescent="0.2">
      <c r="A9" s="19">
        <v>90</v>
      </c>
      <c r="B9" s="19" t="s">
        <v>41</v>
      </c>
      <c r="C9" s="19" t="s">
        <v>42</v>
      </c>
      <c r="D9" s="19" t="s">
        <v>43</v>
      </c>
      <c r="E9" s="19" t="s">
        <v>44</v>
      </c>
      <c r="F9" s="19" t="s">
        <v>43</v>
      </c>
      <c r="G9" s="22" t="s">
        <v>35</v>
      </c>
      <c r="H9" s="21"/>
      <c r="I9" s="22">
        <v>0.16737268518518511</v>
      </c>
      <c r="J9" s="22">
        <v>0.16737268518518511</v>
      </c>
      <c r="K9" s="4">
        <v>6</v>
      </c>
      <c r="L9" s="4">
        <v>3</v>
      </c>
      <c r="M9"/>
      <c r="N9"/>
      <c r="O9"/>
      <c r="P9"/>
      <c r="Q9"/>
      <c r="R9"/>
      <c r="S9"/>
      <c r="T9"/>
      <c r="U9"/>
      <c r="V9"/>
      <c r="W9"/>
    </row>
    <row r="10" spans="1:27" s="18" customFormat="1" ht="17.25" customHeight="1" x14ac:dyDescent="0.2">
      <c r="A10" s="19">
        <v>94</v>
      </c>
      <c r="B10" s="19" t="s">
        <v>45</v>
      </c>
      <c r="C10" s="19" t="s">
        <v>46</v>
      </c>
      <c r="D10" s="19" t="s">
        <v>47</v>
      </c>
      <c r="E10" s="19" t="s">
        <v>48</v>
      </c>
      <c r="F10" s="19" t="s">
        <v>47</v>
      </c>
      <c r="G10" s="22" t="s">
        <v>49</v>
      </c>
      <c r="H10" s="21">
        <v>40</v>
      </c>
      <c r="I10" s="22">
        <v>0.13966435185185183</v>
      </c>
      <c r="J10" s="22">
        <v>0.16744212962962962</v>
      </c>
      <c r="K10" s="4">
        <v>7</v>
      </c>
      <c r="L10" s="13">
        <v>1</v>
      </c>
      <c r="X10"/>
      <c r="Y10"/>
    </row>
    <row r="11" spans="1:27" s="18" customFormat="1" ht="18.75" customHeight="1" x14ac:dyDescent="0.2">
      <c r="A11" s="19">
        <v>83</v>
      </c>
      <c r="B11" s="19" t="s">
        <v>50</v>
      </c>
      <c r="C11" s="19" t="s">
        <v>51</v>
      </c>
      <c r="D11" s="19" t="s">
        <v>52</v>
      </c>
      <c r="E11" s="19" t="s">
        <v>53</v>
      </c>
      <c r="F11" s="19" t="s">
        <v>54</v>
      </c>
      <c r="G11" s="22" t="s">
        <v>35</v>
      </c>
      <c r="H11" s="21"/>
      <c r="I11" s="22">
        <v>0.17197916666666668</v>
      </c>
      <c r="J11" s="22">
        <v>0.17197916666666668</v>
      </c>
      <c r="K11" s="4">
        <v>8</v>
      </c>
      <c r="L11" s="4">
        <v>4</v>
      </c>
      <c r="M11"/>
      <c r="N11"/>
      <c r="O11"/>
      <c r="P11"/>
      <c r="Q11"/>
      <c r="R11"/>
      <c r="S11"/>
      <c r="T11"/>
      <c r="U11"/>
      <c r="V11"/>
      <c r="W11"/>
    </row>
    <row r="12" spans="1:27" s="18" customFormat="1" ht="18.75" customHeight="1" x14ac:dyDescent="0.2">
      <c r="A12" s="19">
        <v>89</v>
      </c>
      <c r="B12" s="19" t="s">
        <v>55</v>
      </c>
      <c r="C12" s="19" t="s">
        <v>56</v>
      </c>
      <c r="D12" s="19" t="s">
        <v>57</v>
      </c>
      <c r="E12" s="19" t="s">
        <v>58</v>
      </c>
      <c r="F12" s="19" t="s">
        <v>57</v>
      </c>
      <c r="G12" s="22" t="s">
        <v>19</v>
      </c>
      <c r="H12" s="21"/>
      <c r="I12" s="22">
        <v>0.1726967592592592</v>
      </c>
      <c r="J12" s="22">
        <v>0.1726967592592592</v>
      </c>
      <c r="K12" s="4">
        <v>9</v>
      </c>
      <c r="L12" s="4">
        <v>2</v>
      </c>
      <c r="M12"/>
      <c r="N12"/>
      <c r="O12"/>
      <c r="P12"/>
      <c r="Q12"/>
      <c r="R12"/>
      <c r="S12"/>
      <c r="T12"/>
      <c r="U12"/>
      <c r="V12"/>
      <c r="W12"/>
    </row>
    <row r="13" spans="1:27" s="18" customFormat="1" ht="18.75" customHeight="1" x14ac:dyDescent="0.2">
      <c r="A13" s="19">
        <v>88</v>
      </c>
      <c r="B13" s="19" t="s">
        <v>59</v>
      </c>
      <c r="C13" s="19" t="s">
        <v>60</v>
      </c>
      <c r="D13" s="19" t="s">
        <v>61</v>
      </c>
      <c r="E13" s="19" t="s">
        <v>62</v>
      </c>
      <c r="F13" s="19" t="s">
        <v>61</v>
      </c>
      <c r="G13" s="22" t="s">
        <v>19</v>
      </c>
      <c r="H13" s="21"/>
      <c r="I13" s="22">
        <v>0.17271990740740739</v>
      </c>
      <c r="J13" s="22">
        <v>0.17271990740740739</v>
      </c>
      <c r="K13" s="4">
        <v>10</v>
      </c>
      <c r="L13" s="4">
        <v>3</v>
      </c>
      <c r="M13"/>
      <c r="N13"/>
      <c r="O13"/>
      <c r="P13"/>
      <c r="Q13"/>
      <c r="R13"/>
      <c r="S13"/>
      <c r="T13"/>
      <c r="U13"/>
      <c r="V13"/>
      <c r="W13"/>
    </row>
    <row r="14" spans="1:27" s="18" customFormat="1" ht="18.75" customHeight="1" x14ac:dyDescent="0.2">
      <c r="A14" s="19">
        <v>87</v>
      </c>
      <c r="B14" s="19" t="s">
        <v>63</v>
      </c>
      <c r="C14" s="19" t="s">
        <v>64</v>
      </c>
      <c r="D14" s="19" t="s">
        <v>65</v>
      </c>
      <c r="E14" s="19" t="s">
        <v>66</v>
      </c>
      <c r="F14" s="19" t="s">
        <v>65</v>
      </c>
      <c r="G14" s="22" t="s">
        <v>19</v>
      </c>
      <c r="H14" s="21"/>
      <c r="I14" s="22">
        <v>0.17280092592592589</v>
      </c>
      <c r="J14" s="22">
        <v>0.17280092592592589</v>
      </c>
      <c r="K14" s="4">
        <v>11</v>
      </c>
      <c r="L14" s="4">
        <v>4</v>
      </c>
      <c r="M14"/>
      <c r="N14"/>
      <c r="O14"/>
      <c r="P14"/>
      <c r="Q14"/>
      <c r="R14"/>
      <c r="S14"/>
      <c r="T14"/>
      <c r="U14"/>
      <c r="V14"/>
      <c r="W14"/>
    </row>
    <row r="15" spans="1:27" s="18" customFormat="1" ht="18.75" customHeight="1" x14ac:dyDescent="0.2">
      <c r="A15" s="19">
        <v>86</v>
      </c>
      <c r="B15" s="19" t="s">
        <v>67</v>
      </c>
      <c r="C15" s="19" t="s">
        <v>68</v>
      </c>
      <c r="D15" s="19" t="s">
        <v>69</v>
      </c>
      <c r="E15" s="19" t="s">
        <v>70</v>
      </c>
      <c r="F15" s="19" t="s">
        <v>69</v>
      </c>
      <c r="G15" s="22" t="s">
        <v>19</v>
      </c>
      <c r="H15" s="21"/>
      <c r="I15" s="22">
        <v>0.17300925925925925</v>
      </c>
      <c r="J15" s="22">
        <v>0.17300925925925925</v>
      </c>
      <c r="K15" s="4">
        <v>12</v>
      </c>
      <c r="L15" s="4">
        <v>5</v>
      </c>
      <c r="M15"/>
      <c r="N15"/>
      <c r="O15"/>
      <c r="P15"/>
      <c r="Q15"/>
      <c r="R15"/>
      <c r="S15"/>
      <c r="T15"/>
      <c r="U15"/>
      <c r="V15"/>
      <c r="W15"/>
    </row>
    <row r="16" spans="1:27" s="18" customFormat="1" ht="18.75" customHeight="1" x14ac:dyDescent="0.2">
      <c r="A16" s="19">
        <v>95</v>
      </c>
      <c r="B16" s="19" t="s">
        <v>71</v>
      </c>
      <c r="C16" s="19" t="s">
        <v>72</v>
      </c>
      <c r="D16" s="19" t="s">
        <v>73</v>
      </c>
      <c r="E16" s="19" t="s">
        <v>74</v>
      </c>
      <c r="F16" s="19" t="s">
        <v>75</v>
      </c>
      <c r="G16" s="22" t="s">
        <v>25</v>
      </c>
      <c r="H16" s="21"/>
      <c r="I16" s="22">
        <v>0.17738425925925927</v>
      </c>
      <c r="J16" s="22">
        <v>0.17738425925925927</v>
      </c>
      <c r="K16" s="4">
        <v>13</v>
      </c>
      <c r="L16" s="4">
        <v>3</v>
      </c>
      <c r="M16"/>
      <c r="N16"/>
      <c r="O16"/>
      <c r="P16"/>
      <c r="Q16"/>
      <c r="R16"/>
      <c r="S16"/>
      <c r="T16"/>
      <c r="U16"/>
      <c r="V16"/>
      <c r="W16"/>
      <c r="X16"/>
      <c r="Y16"/>
    </row>
    <row r="17" spans="1:41" ht="18.75" customHeight="1" x14ac:dyDescent="0.2">
      <c r="A17" s="19">
        <v>81</v>
      </c>
      <c r="B17" s="19" t="s">
        <v>76</v>
      </c>
      <c r="C17" s="19" t="s">
        <v>77</v>
      </c>
      <c r="D17" s="19" t="s">
        <v>78</v>
      </c>
      <c r="E17" s="19" t="s">
        <v>79</v>
      </c>
      <c r="F17" s="19" t="s">
        <v>80</v>
      </c>
      <c r="G17" s="22" t="s">
        <v>49</v>
      </c>
      <c r="H17" s="21">
        <v>40</v>
      </c>
      <c r="I17" s="22">
        <v>0.16494212962962962</v>
      </c>
      <c r="J17" s="22">
        <v>0.19271990740740741</v>
      </c>
      <c r="K17" s="4">
        <v>14</v>
      </c>
      <c r="L17" s="4">
        <v>2</v>
      </c>
      <c r="W17"/>
      <c r="X17" s="18"/>
      <c r="Y17" s="18"/>
      <c r="Z17"/>
      <c r="AA17"/>
      <c r="AB17"/>
    </row>
    <row r="18" spans="1:41" ht="18.75" customHeight="1" x14ac:dyDescent="0.2">
      <c r="A18" s="19">
        <v>97</v>
      </c>
      <c r="B18" s="19" t="s">
        <v>81</v>
      </c>
      <c r="C18" s="19" t="s">
        <v>82</v>
      </c>
      <c r="D18" s="19" t="s">
        <v>83</v>
      </c>
      <c r="E18" s="19" t="s">
        <v>84</v>
      </c>
      <c r="F18" s="19" t="s">
        <v>83</v>
      </c>
      <c r="G18" s="22" t="s">
        <v>35</v>
      </c>
      <c r="H18" s="21">
        <v>40</v>
      </c>
      <c r="I18" s="22">
        <v>0.17561342592592588</v>
      </c>
      <c r="J18" s="22">
        <v>0.20339120370370367</v>
      </c>
      <c r="K18" s="4">
        <v>15</v>
      </c>
      <c r="L18" s="4">
        <v>5</v>
      </c>
      <c r="W18"/>
      <c r="X18"/>
      <c r="Y18"/>
      <c r="Z18"/>
      <c r="AA18"/>
      <c r="AB18"/>
    </row>
    <row r="19" spans="1:41" ht="18.75" customHeight="1" x14ac:dyDescent="0.2">
      <c r="A19" s="19">
        <v>82</v>
      </c>
      <c r="B19" s="19" t="s">
        <v>85</v>
      </c>
      <c r="C19" s="19" t="s">
        <v>86</v>
      </c>
      <c r="D19" s="19" t="s">
        <v>87</v>
      </c>
      <c r="E19" s="19" t="s">
        <v>88</v>
      </c>
      <c r="F19" s="19" t="s">
        <v>87</v>
      </c>
      <c r="G19" s="22" t="s">
        <v>19</v>
      </c>
      <c r="H19" s="21">
        <v>160</v>
      </c>
      <c r="I19" s="22">
        <v>0.14113425925925921</v>
      </c>
      <c r="J19" s="22">
        <v>0.25224537037037031</v>
      </c>
      <c r="K19" s="4">
        <v>16</v>
      </c>
      <c r="L19" s="4">
        <v>6</v>
      </c>
      <c r="N19" s="23"/>
      <c r="O19" s="23"/>
      <c r="W19"/>
      <c r="X19" s="18"/>
      <c r="Y19" s="18"/>
      <c r="Z19"/>
      <c r="AA19"/>
      <c r="AB19"/>
    </row>
    <row r="20" spans="1:41" ht="18.75" customHeight="1" x14ac:dyDescent="0.2">
      <c r="A20" s="19">
        <v>91</v>
      </c>
      <c r="B20" s="19" t="s">
        <v>89</v>
      </c>
      <c r="C20" s="19" t="s">
        <v>90</v>
      </c>
      <c r="D20" s="19" t="s">
        <v>48</v>
      </c>
      <c r="E20" s="19" t="s">
        <v>91</v>
      </c>
      <c r="F20" s="19" t="s">
        <v>92</v>
      </c>
      <c r="G20" s="22" t="s">
        <v>25</v>
      </c>
      <c r="H20" s="21"/>
      <c r="I20" s="22">
        <v>0.26170138888888883</v>
      </c>
      <c r="J20" s="22">
        <v>0.26170138888888883</v>
      </c>
      <c r="K20" s="4">
        <v>17</v>
      </c>
      <c r="L20" s="4">
        <v>4</v>
      </c>
      <c r="W20"/>
      <c r="X20"/>
      <c r="Y20"/>
      <c r="Z20"/>
      <c r="AA20"/>
      <c r="AB20"/>
    </row>
    <row r="21" spans="1:41" ht="18.75" customHeight="1" x14ac:dyDescent="0.2">
      <c r="A21" s="19">
        <v>85</v>
      </c>
      <c r="B21" s="19" t="s">
        <v>93</v>
      </c>
      <c r="C21" s="19" t="s">
        <v>94</v>
      </c>
      <c r="D21" s="19" t="s">
        <v>95</v>
      </c>
      <c r="E21" s="19" t="s">
        <v>96</v>
      </c>
      <c r="F21" s="19" t="s">
        <v>97</v>
      </c>
      <c r="G21" s="22" t="s">
        <v>25</v>
      </c>
      <c r="H21" s="21"/>
      <c r="I21" s="22">
        <v>0.26178240740740744</v>
      </c>
      <c r="J21" s="22">
        <v>0.26178240740740744</v>
      </c>
      <c r="K21" s="4">
        <v>18</v>
      </c>
      <c r="L21" s="24">
        <v>5</v>
      </c>
      <c r="W21"/>
      <c r="X21" s="18"/>
      <c r="Y21" s="18"/>
      <c r="Z21"/>
      <c r="AA21"/>
      <c r="AB21"/>
    </row>
    <row r="22" spans="1:41" ht="87" customHeight="1" x14ac:dyDescent="0.55000000000000004">
      <c r="A22" s="53" t="s">
        <v>98</v>
      </c>
      <c r="B22" s="54"/>
      <c r="F22" s="55"/>
      <c r="W22" s="56"/>
      <c r="X22" s="10"/>
      <c r="Y22" s="57"/>
      <c r="Z22" s="58"/>
      <c r="AA22" s="57"/>
    </row>
    <row r="23" spans="1:41" ht="21" customHeight="1" x14ac:dyDescent="0.2">
      <c r="A23" s="19" t="s">
        <v>120</v>
      </c>
      <c r="B23" s="1"/>
      <c r="C23" s="2"/>
      <c r="D23" s="2"/>
      <c r="E23" s="2"/>
      <c r="F23" s="3"/>
      <c r="G23" s="2"/>
      <c r="H23" s="4"/>
      <c r="I23" s="19">
        <v>40</v>
      </c>
      <c r="J23" s="19">
        <v>40</v>
      </c>
      <c r="K23" s="19">
        <v>40</v>
      </c>
      <c r="L23" s="19">
        <v>40</v>
      </c>
      <c r="M23" s="19">
        <v>40</v>
      </c>
      <c r="N23" s="19">
        <v>40</v>
      </c>
      <c r="O23" s="19">
        <v>40</v>
      </c>
      <c r="P23" s="19">
        <v>40</v>
      </c>
      <c r="Q23" s="19">
        <v>40</v>
      </c>
      <c r="R23" s="19">
        <v>40</v>
      </c>
      <c r="S23" s="19">
        <v>40</v>
      </c>
      <c r="T23" s="19">
        <v>40</v>
      </c>
      <c r="U23" s="19">
        <v>40</v>
      </c>
      <c r="V23" s="4"/>
      <c r="W23" s="5"/>
      <c r="X23" s="6"/>
      <c r="Y23" s="7"/>
      <c r="Z23" s="8"/>
      <c r="AA23" s="7"/>
      <c r="AB23" s="9"/>
    </row>
    <row r="24" spans="1:41" s="18" customFormat="1" ht="35.25" customHeight="1" x14ac:dyDescent="0.2">
      <c r="A24" s="12" t="s">
        <v>2</v>
      </c>
      <c r="B24" s="13" t="s">
        <v>3</v>
      </c>
      <c r="C24" s="12" t="s">
        <v>4</v>
      </c>
      <c r="D24" s="12" t="s">
        <v>5</v>
      </c>
      <c r="E24" s="12" t="s">
        <v>6</v>
      </c>
      <c r="F24" s="14" t="s">
        <v>7</v>
      </c>
      <c r="G24" s="12" t="s">
        <v>8</v>
      </c>
      <c r="H24" s="64" t="s">
        <v>99</v>
      </c>
      <c r="I24" s="59" t="s">
        <v>100</v>
      </c>
      <c r="J24" s="59" t="s">
        <v>101</v>
      </c>
      <c r="K24" s="59" t="s">
        <v>102</v>
      </c>
      <c r="L24" s="59" t="s">
        <v>103</v>
      </c>
      <c r="M24" s="60" t="s">
        <v>104</v>
      </c>
      <c r="N24" s="60" t="s">
        <v>105</v>
      </c>
      <c r="O24" s="61" t="s">
        <v>106</v>
      </c>
      <c r="P24" s="61" t="s">
        <v>107</v>
      </c>
      <c r="Q24" s="61" t="s">
        <v>108</v>
      </c>
      <c r="R24" s="61" t="s">
        <v>109</v>
      </c>
      <c r="S24" s="61" t="s">
        <v>110</v>
      </c>
      <c r="T24" s="61" t="s">
        <v>111</v>
      </c>
      <c r="U24" s="60" t="s">
        <v>112</v>
      </c>
      <c r="V24" s="28" t="s">
        <v>113</v>
      </c>
      <c r="W24" s="40" t="s">
        <v>114</v>
      </c>
      <c r="X24" s="28" t="s">
        <v>9</v>
      </c>
      <c r="Y24" s="41" t="s">
        <v>10</v>
      </c>
      <c r="Z24" s="42" t="s">
        <v>11</v>
      </c>
      <c r="AA24" s="29" t="s">
        <v>12</v>
      </c>
      <c r="AB24" s="29" t="s">
        <v>13</v>
      </c>
    </row>
    <row r="25" spans="1:41" s="18" customFormat="1" ht="18.75" customHeight="1" x14ac:dyDescent="0.2">
      <c r="A25" s="19">
        <v>98</v>
      </c>
      <c r="B25" s="19" t="s">
        <v>14</v>
      </c>
      <c r="C25" s="19" t="s">
        <v>15</v>
      </c>
      <c r="D25" s="19" t="s">
        <v>16</v>
      </c>
      <c r="E25" s="19" t="s">
        <v>17</v>
      </c>
      <c r="F25" s="19" t="s">
        <v>18</v>
      </c>
      <c r="G25" s="20" t="s">
        <v>19</v>
      </c>
      <c r="H25" s="22">
        <v>0.33680555555555558</v>
      </c>
      <c r="I25" s="22">
        <v>0.34497685185185184</v>
      </c>
      <c r="J25" s="22">
        <v>0.35099537037037037</v>
      </c>
      <c r="K25" s="22">
        <v>0.35355324074074074</v>
      </c>
      <c r="L25" s="22">
        <v>0.33900462962962963</v>
      </c>
      <c r="M25" s="30">
        <v>0.3767476851851852</v>
      </c>
      <c r="N25" s="30">
        <v>0.38270833333333332</v>
      </c>
      <c r="O25" s="22">
        <v>0.4017013888888889</v>
      </c>
      <c r="P25" s="22">
        <v>0.40387731481481481</v>
      </c>
      <c r="Q25" s="30">
        <v>0.41218749999999998</v>
      </c>
      <c r="R25" s="30">
        <v>0.41495370370370371</v>
      </c>
      <c r="S25" s="30">
        <v>0.39763888888888888</v>
      </c>
      <c r="T25" s="30">
        <v>0.43020833333333336</v>
      </c>
      <c r="U25" s="22">
        <v>0.44160879629629629</v>
      </c>
      <c r="V25" s="22">
        <v>0.45901620370370372</v>
      </c>
      <c r="W25" s="20"/>
      <c r="X25" s="21"/>
      <c r="Y25" s="22">
        <f t="shared" ref="Y25:Y42" si="0">V25-H25</f>
        <v>0.12221064814814814</v>
      </c>
      <c r="Z25" s="22">
        <v>0.12221064814814814</v>
      </c>
      <c r="AA25" s="4">
        <v>1</v>
      </c>
      <c r="AB25" s="31">
        <v>1</v>
      </c>
      <c r="AC25"/>
      <c r="AD25"/>
      <c r="AE25"/>
      <c r="AF25"/>
      <c r="AG25"/>
      <c r="AH25"/>
      <c r="AI25"/>
      <c r="AJ25"/>
      <c r="AK25"/>
      <c r="AL25"/>
      <c r="AM25"/>
      <c r="AN25"/>
      <c r="AO25"/>
    </row>
    <row r="26" spans="1:41" s="18" customFormat="1" ht="18.75" customHeight="1" x14ac:dyDescent="0.2">
      <c r="A26" s="19">
        <v>79</v>
      </c>
      <c r="B26" s="19" t="s">
        <v>20</v>
      </c>
      <c r="C26" s="19" t="s">
        <v>21</v>
      </c>
      <c r="D26" s="19" t="s">
        <v>22</v>
      </c>
      <c r="E26" s="19" t="s">
        <v>23</v>
      </c>
      <c r="F26" s="19" t="s">
        <v>24</v>
      </c>
      <c r="G26" s="20" t="s">
        <v>25</v>
      </c>
      <c r="H26" s="22">
        <v>0.33680555555555558</v>
      </c>
      <c r="I26" s="22">
        <v>0.34611111111111109</v>
      </c>
      <c r="J26" s="22">
        <v>0.3525462962962963</v>
      </c>
      <c r="K26" s="22">
        <v>0.35641203703703705</v>
      </c>
      <c r="L26" s="22">
        <v>0.33924768518518517</v>
      </c>
      <c r="M26" s="30">
        <v>0.38155092592592593</v>
      </c>
      <c r="N26" s="30">
        <v>0.38581018518518517</v>
      </c>
      <c r="O26" s="22">
        <v>0.43328703703703703</v>
      </c>
      <c r="P26" s="22">
        <v>0.42578703703703702</v>
      </c>
      <c r="Q26" s="30">
        <v>0.4432638888888889</v>
      </c>
      <c r="R26" s="30">
        <v>0.4472800925925926</v>
      </c>
      <c r="S26" s="30">
        <v>0.41122685185185187</v>
      </c>
      <c r="T26" s="30">
        <v>0.40481481481481479</v>
      </c>
      <c r="U26" s="22">
        <v>0.47077546296296297</v>
      </c>
      <c r="V26" s="22">
        <v>0.48954861111111109</v>
      </c>
      <c r="W26" s="20"/>
      <c r="X26" s="21"/>
      <c r="Y26" s="22">
        <f t="shared" si="0"/>
        <v>0.15274305555555551</v>
      </c>
      <c r="Z26" s="22">
        <v>0.15274305555555551</v>
      </c>
      <c r="AA26" s="4">
        <v>2</v>
      </c>
      <c r="AB26" s="31">
        <v>1</v>
      </c>
      <c r="AC26"/>
      <c r="AD26"/>
      <c r="AE26"/>
      <c r="AF26"/>
      <c r="AG26"/>
      <c r="AH26"/>
      <c r="AI26"/>
      <c r="AJ26"/>
      <c r="AK26"/>
      <c r="AL26"/>
      <c r="AM26"/>
    </row>
    <row r="27" spans="1:41" s="18" customFormat="1" ht="18.75" customHeight="1" x14ac:dyDescent="0.2">
      <c r="A27" s="19">
        <v>80</v>
      </c>
      <c r="B27" s="19" t="s">
        <v>26</v>
      </c>
      <c r="C27" s="19" t="s">
        <v>27</v>
      </c>
      <c r="D27" s="19" t="s">
        <v>28</v>
      </c>
      <c r="E27" s="19" t="s">
        <v>29</v>
      </c>
      <c r="F27" s="19" t="s">
        <v>30</v>
      </c>
      <c r="G27" s="22" t="s">
        <v>25</v>
      </c>
      <c r="H27" s="22">
        <v>0.33680555555555558</v>
      </c>
      <c r="I27" s="22">
        <v>0.34567129629629628</v>
      </c>
      <c r="J27" s="22">
        <v>0.35263888888888889</v>
      </c>
      <c r="K27" s="22">
        <v>0.35564814814814816</v>
      </c>
      <c r="L27" s="22">
        <v>0.33934027777777775</v>
      </c>
      <c r="M27" s="30">
        <v>0.3818287037037037</v>
      </c>
      <c r="N27" s="30">
        <v>0.38594907407407408</v>
      </c>
      <c r="O27" s="22">
        <v>0.43332175925925925</v>
      </c>
      <c r="P27" s="22">
        <v>0.42570601851851853</v>
      </c>
      <c r="Q27" s="30">
        <v>0.44340277777777776</v>
      </c>
      <c r="R27" s="30">
        <v>0.44733796296296297</v>
      </c>
      <c r="S27" s="30">
        <v>0.41116898148148145</v>
      </c>
      <c r="T27" s="30">
        <v>0.40561342592592592</v>
      </c>
      <c r="U27" s="22">
        <v>0.47070601851851851</v>
      </c>
      <c r="V27" s="22">
        <v>0.4896759259259259</v>
      </c>
      <c r="W27" s="20"/>
      <c r="X27" s="21"/>
      <c r="Y27" s="22">
        <f t="shared" si="0"/>
        <v>0.15287037037037032</v>
      </c>
      <c r="Z27" s="22">
        <v>0.15287037037037032</v>
      </c>
      <c r="AA27" s="4">
        <v>3</v>
      </c>
      <c r="AB27" s="4">
        <v>2</v>
      </c>
      <c r="AC27"/>
      <c r="AD27"/>
      <c r="AE27"/>
      <c r="AF27"/>
      <c r="AG27"/>
      <c r="AH27"/>
      <c r="AI27"/>
      <c r="AJ27"/>
      <c r="AK27"/>
      <c r="AL27"/>
      <c r="AM27"/>
    </row>
    <row r="28" spans="1:41" s="18" customFormat="1" ht="18.75" customHeight="1" x14ac:dyDescent="0.2">
      <c r="A28" s="19">
        <v>78</v>
      </c>
      <c r="B28" s="19" t="s">
        <v>31</v>
      </c>
      <c r="C28" s="19" t="s">
        <v>32</v>
      </c>
      <c r="D28" s="19" t="s">
        <v>33</v>
      </c>
      <c r="E28" s="19" t="s">
        <v>34</v>
      </c>
      <c r="F28" s="19" t="s">
        <v>33</v>
      </c>
      <c r="G28" s="20" t="s">
        <v>35</v>
      </c>
      <c r="H28" s="22">
        <v>0.33680555555555558</v>
      </c>
      <c r="I28" s="22">
        <v>0.34592592592592591</v>
      </c>
      <c r="J28" s="22">
        <v>0.35349537037037038</v>
      </c>
      <c r="K28" s="22">
        <v>0.35665509259259259</v>
      </c>
      <c r="L28" s="22">
        <v>0.33937499999999998</v>
      </c>
      <c r="M28" s="30">
        <v>0.3880439814814815</v>
      </c>
      <c r="N28" s="30">
        <v>0.39326388888888891</v>
      </c>
      <c r="O28" s="22">
        <v>0.4377199074074074</v>
      </c>
      <c r="P28" s="22">
        <v>0.43358796296296298</v>
      </c>
      <c r="Q28" s="30">
        <v>0.4463078703703704</v>
      </c>
      <c r="R28" s="30">
        <v>0.44982638888888887</v>
      </c>
      <c r="S28" s="30">
        <v>0.42018518518518516</v>
      </c>
      <c r="T28" s="30">
        <v>0.4127777777777778</v>
      </c>
      <c r="U28" s="22">
        <v>0.4783101851851852</v>
      </c>
      <c r="V28" s="22">
        <v>0.49789351851851854</v>
      </c>
      <c r="W28" s="20"/>
      <c r="X28" s="21"/>
      <c r="Y28" s="22">
        <f t="shared" si="0"/>
        <v>0.16108796296296296</v>
      </c>
      <c r="Z28" s="22">
        <v>0.16108796296296296</v>
      </c>
      <c r="AA28" s="4">
        <v>4</v>
      </c>
      <c r="AB28" s="31">
        <v>1</v>
      </c>
      <c r="AC28"/>
      <c r="AD28"/>
      <c r="AE28"/>
      <c r="AF28"/>
      <c r="AG28"/>
      <c r="AH28"/>
      <c r="AI28"/>
      <c r="AJ28"/>
      <c r="AK28"/>
      <c r="AL28"/>
      <c r="AM28"/>
    </row>
    <row r="29" spans="1:41" s="18" customFormat="1" ht="18.75" customHeight="1" x14ac:dyDescent="0.2">
      <c r="A29" s="19">
        <v>84</v>
      </c>
      <c r="B29" s="19" t="s">
        <v>36</v>
      </c>
      <c r="C29" s="19" t="s">
        <v>37</v>
      </c>
      <c r="D29" s="19" t="s">
        <v>38</v>
      </c>
      <c r="E29" s="19" t="s">
        <v>39</v>
      </c>
      <c r="F29" s="19" t="s">
        <v>40</v>
      </c>
      <c r="G29" s="20" t="s">
        <v>35</v>
      </c>
      <c r="H29" s="22">
        <v>0.33680555555555558</v>
      </c>
      <c r="I29" s="22">
        <v>0.3452662037037037</v>
      </c>
      <c r="J29" s="22">
        <v>0.35184027777777777</v>
      </c>
      <c r="K29" s="22">
        <v>0.35484953703703703</v>
      </c>
      <c r="L29" s="22">
        <v>0.33912037037037035</v>
      </c>
      <c r="M29" s="30">
        <v>0.38240740740740742</v>
      </c>
      <c r="N29" s="30">
        <v>0.38740740740740742</v>
      </c>
      <c r="O29" s="22">
        <v>0.45493055555555556</v>
      </c>
      <c r="P29" s="22">
        <v>0.45967592592592593</v>
      </c>
      <c r="Q29" s="30">
        <v>0.42416666666666669</v>
      </c>
      <c r="R29" s="30">
        <v>0.43653935185185183</v>
      </c>
      <c r="S29" s="30">
        <v>0.41510416666666666</v>
      </c>
      <c r="T29" s="30">
        <v>0.40631944444444446</v>
      </c>
      <c r="U29" s="22">
        <v>0.48499999999999999</v>
      </c>
      <c r="V29" s="22">
        <v>0.50228009259259254</v>
      </c>
      <c r="W29" s="20"/>
      <c r="X29" s="21"/>
      <c r="Y29" s="22">
        <f t="shared" si="0"/>
        <v>0.16547453703703696</v>
      </c>
      <c r="Z29" s="22">
        <v>0.16547453703703696</v>
      </c>
      <c r="AA29" s="4">
        <v>5</v>
      </c>
      <c r="AB29" s="4">
        <v>2</v>
      </c>
      <c r="AC29"/>
      <c r="AD29"/>
      <c r="AE29"/>
      <c r="AF29"/>
      <c r="AG29"/>
      <c r="AH29"/>
      <c r="AI29"/>
      <c r="AJ29"/>
      <c r="AK29"/>
      <c r="AL29"/>
      <c r="AM29"/>
    </row>
    <row r="30" spans="1:41" s="18" customFormat="1" ht="18.75" customHeight="1" x14ac:dyDescent="0.2">
      <c r="A30" s="19">
        <v>90</v>
      </c>
      <c r="B30" s="19" t="s">
        <v>41</v>
      </c>
      <c r="C30" s="19" t="s">
        <v>42</v>
      </c>
      <c r="D30" s="19" t="s">
        <v>43</v>
      </c>
      <c r="E30" s="19" t="s">
        <v>44</v>
      </c>
      <c r="F30" s="19" t="s">
        <v>43</v>
      </c>
      <c r="G30" s="20" t="s">
        <v>35</v>
      </c>
      <c r="H30" s="22">
        <v>0.33680555555555558</v>
      </c>
      <c r="I30" s="22">
        <v>0.34809027777777779</v>
      </c>
      <c r="J30" s="22">
        <v>0.35483796296296294</v>
      </c>
      <c r="K30" s="22">
        <v>0.35826388888888888</v>
      </c>
      <c r="L30" s="22">
        <v>0.33981481481481479</v>
      </c>
      <c r="M30" s="30">
        <v>0.38824074074074072</v>
      </c>
      <c r="N30" s="30">
        <v>0.39282407407407405</v>
      </c>
      <c r="O30" s="22">
        <v>0.43759259259259259</v>
      </c>
      <c r="P30" s="22">
        <v>0.43368055555555557</v>
      </c>
      <c r="Q30" s="30">
        <v>0.44828703703703704</v>
      </c>
      <c r="R30" s="30">
        <v>0.45217592592592593</v>
      </c>
      <c r="S30" s="30">
        <v>0.41950231481481481</v>
      </c>
      <c r="T30" s="30">
        <v>0.41208333333333336</v>
      </c>
      <c r="U30" s="22">
        <v>0.48429398148148151</v>
      </c>
      <c r="V30" s="22">
        <v>0.50417824074074069</v>
      </c>
      <c r="W30" s="20"/>
      <c r="X30" s="21"/>
      <c r="Y30" s="22">
        <f t="shared" si="0"/>
        <v>0.16737268518518511</v>
      </c>
      <c r="Z30" s="22">
        <v>0.16737268518518511</v>
      </c>
      <c r="AA30" s="4">
        <v>6</v>
      </c>
      <c r="AB30" s="4">
        <v>3</v>
      </c>
      <c r="AC30"/>
      <c r="AD30"/>
      <c r="AE30"/>
      <c r="AF30"/>
      <c r="AG30"/>
      <c r="AH30"/>
      <c r="AI30"/>
      <c r="AJ30"/>
      <c r="AK30"/>
      <c r="AL30"/>
      <c r="AM30"/>
    </row>
    <row r="31" spans="1:41" s="18" customFormat="1" ht="17.25" customHeight="1" x14ac:dyDescent="0.2">
      <c r="A31" s="19">
        <v>94</v>
      </c>
      <c r="B31" s="19" t="s">
        <v>45</v>
      </c>
      <c r="C31" s="19" t="s">
        <v>46</v>
      </c>
      <c r="D31" s="19" t="s">
        <v>47</v>
      </c>
      <c r="E31" s="19" t="s">
        <v>48</v>
      </c>
      <c r="F31" s="19" t="s">
        <v>47</v>
      </c>
      <c r="G31" s="20" t="s">
        <v>49</v>
      </c>
      <c r="H31" s="22">
        <v>0.33680555555555558</v>
      </c>
      <c r="I31" s="22">
        <v>0.34625</v>
      </c>
      <c r="J31" s="22">
        <v>0.35238425925925926</v>
      </c>
      <c r="K31" s="22">
        <v>0.35519675925925925</v>
      </c>
      <c r="L31" s="22">
        <v>0.3401851851851852</v>
      </c>
      <c r="M31" s="30">
        <v>0.38778935185185187</v>
      </c>
      <c r="N31" s="30">
        <v>0.38346064814814818</v>
      </c>
      <c r="O31" s="22">
        <v>0.42253472222222221</v>
      </c>
      <c r="P31" s="22">
        <v>0.41892361111111109</v>
      </c>
      <c r="Q31" s="30">
        <v>0.43091435185185184</v>
      </c>
      <c r="R31" s="30"/>
      <c r="S31" s="30">
        <v>0.40547453703703706</v>
      </c>
      <c r="T31" s="30">
        <v>0.44983796296296297</v>
      </c>
      <c r="U31" s="22">
        <v>0.4614699074074074</v>
      </c>
      <c r="V31" s="22">
        <v>0.47646990740740741</v>
      </c>
      <c r="W31" s="20" t="s">
        <v>117</v>
      </c>
      <c r="X31" s="21">
        <v>40</v>
      </c>
      <c r="Y31" s="22">
        <f t="shared" si="0"/>
        <v>0.13966435185185183</v>
      </c>
      <c r="Z31" s="22">
        <v>0.16744212962962962</v>
      </c>
      <c r="AA31" s="4">
        <v>7</v>
      </c>
      <c r="AB31" s="31">
        <v>1</v>
      </c>
      <c r="AN31"/>
      <c r="AO31"/>
    </row>
    <row r="32" spans="1:41" s="18" customFormat="1" ht="18.75" customHeight="1" x14ac:dyDescent="0.2">
      <c r="A32" s="19">
        <v>83</v>
      </c>
      <c r="B32" s="19" t="s">
        <v>50</v>
      </c>
      <c r="C32" s="19" t="s">
        <v>51</v>
      </c>
      <c r="D32" s="19" t="s">
        <v>52</v>
      </c>
      <c r="E32" s="19" t="s">
        <v>53</v>
      </c>
      <c r="F32" s="19" t="s">
        <v>54</v>
      </c>
      <c r="G32" s="20" t="s">
        <v>35</v>
      </c>
      <c r="H32" s="22">
        <v>0.33680555555555558</v>
      </c>
      <c r="I32" s="22">
        <v>0.34818287037037038</v>
      </c>
      <c r="J32" s="22">
        <v>0.35499999999999998</v>
      </c>
      <c r="K32" s="22">
        <v>0.35853009259259261</v>
      </c>
      <c r="L32" s="22">
        <v>0.34067129629629628</v>
      </c>
      <c r="M32" s="30">
        <v>0.38815972222222223</v>
      </c>
      <c r="N32" s="30">
        <v>0.39297453703703705</v>
      </c>
      <c r="O32" s="22">
        <v>0.44180555555555556</v>
      </c>
      <c r="P32" s="22">
        <v>0.4370486111111111</v>
      </c>
      <c r="Q32" s="30">
        <v>0.45271990740740742</v>
      </c>
      <c r="R32" s="30">
        <v>0.45781250000000001</v>
      </c>
      <c r="S32" s="30">
        <v>0.42246527777777776</v>
      </c>
      <c r="T32" s="30">
        <v>0.41472222222222221</v>
      </c>
      <c r="U32" s="22">
        <v>0.48824074074074075</v>
      </c>
      <c r="V32" s="22">
        <v>0.50878472222222226</v>
      </c>
      <c r="W32" s="20"/>
      <c r="X32" s="21"/>
      <c r="Y32" s="22">
        <f t="shared" si="0"/>
        <v>0.17197916666666668</v>
      </c>
      <c r="Z32" s="22">
        <v>0.17197916666666668</v>
      </c>
      <c r="AA32" s="4">
        <v>8</v>
      </c>
      <c r="AB32" s="4">
        <v>4</v>
      </c>
      <c r="AC32"/>
      <c r="AD32"/>
      <c r="AE32"/>
      <c r="AF32"/>
      <c r="AG32"/>
      <c r="AH32"/>
      <c r="AI32"/>
      <c r="AJ32"/>
      <c r="AK32"/>
      <c r="AL32"/>
      <c r="AM32"/>
    </row>
    <row r="33" spans="1:41" s="18" customFormat="1" ht="18.75" customHeight="1" x14ac:dyDescent="0.2">
      <c r="A33" s="19">
        <v>89</v>
      </c>
      <c r="B33" s="19" t="s">
        <v>55</v>
      </c>
      <c r="C33" s="19" t="s">
        <v>56</v>
      </c>
      <c r="D33" s="19" t="s">
        <v>57</v>
      </c>
      <c r="E33" s="19" t="s">
        <v>58</v>
      </c>
      <c r="F33" s="19" t="s">
        <v>57</v>
      </c>
      <c r="G33" s="20" t="s">
        <v>19</v>
      </c>
      <c r="H33" s="22">
        <v>0.33680555555555558</v>
      </c>
      <c r="I33" s="22">
        <v>0.3478472222222222</v>
      </c>
      <c r="J33" s="22">
        <v>0.3552777777777778</v>
      </c>
      <c r="K33" s="22">
        <v>0.35869212962962965</v>
      </c>
      <c r="L33" s="22">
        <v>0.33983796296296298</v>
      </c>
      <c r="M33" s="30">
        <v>0.39043981481481482</v>
      </c>
      <c r="N33" s="30">
        <v>0.3988888888888889</v>
      </c>
      <c r="O33" s="22">
        <v>0.43722222222222223</v>
      </c>
      <c r="P33" s="22">
        <v>0.4334722222222222</v>
      </c>
      <c r="Q33" s="30">
        <v>0.44806712962962963</v>
      </c>
      <c r="R33" s="30">
        <v>0.45185185185185184</v>
      </c>
      <c r="S33" s="30">
        <v>0.42156250000000001</v>
      </c>
      <c r="T33" s="30">
        <v>0.47530092592592593</v>
      </c>
      <c r="U33" s="22">
        <v>0.48943287037037037</v>
      </c>
      <c r="V33" s="22">
        <v>0.50950231481481478</v>
      </c>
      <c r="W33" s="20"/>
      <c r="X33" s="21"/>
      <c r="Y33" s="22">
        <f t="shared" si="0"/>
        <v>0.1726967592592592</v>
      </c>
      <c r="Z33" s="22">
        <v>0.1726967592592592</v>
      </c>
      <c r="AA33" s="4">
        <v>9</v>
      </c>
      <c r="AB33" s="4">
        <v>2</v>
      </c>
      <c r="AC33"/>
      <c r="AD33"/>
      <c r="AE33"/>
      <c r="AF33"/>
      <c r="AG33"/>
      <c r="AH33"/>
      <c r="AI33"/>
      <c r="AJ33"/>
      <c r="AK33"/>
      <c r="AL33"/>
      <c r="AM33"/>
    </row>
    <row r="34" spans="1:41" s="18" customFormat="1" ht="18.75" customHeight="1" x14ac:dyDescent="0.2">
      <c r="A34" s="19">
        <v>88</v>
      </c>
      <c r="B34" s="19" t="s">
        <v>59</v>
      </c>
      <c r="C34" s="19" t="s">
        <v>60</v>
      </c>
      <c r="D34" s="19" t="s">
        <v>61</v>
      </c>
      <c r="E34" s="19" t="s">
        <v>62</v>
      </c>
      <c r="F34" s="19" t="s">
        <v>61</v>
      </c>
      <c r="G34" s="20" t="s">
        <v>19</v>
      </c>
      <c r="H34" s="22">
        <v>0.33680555555555558</v>
      </c>
      <c r="I34" s="22">
        <v>0.34774305555555557</v>
      </c>
      <c r="J34" s="22">
        <v>0.35443287037037036</v>
      </c>
      <c r="K34" s="22">
        <v>0.35787037037037039</v>
      </c>
      <c r="L34" s="22">
        <v>0.33994212962962961</v>
      </c>
      <c r="M34" s="30">
        <v>0.38797453703703705</v>
      </c>
      <c r="N34" s="30">
        <v>0.39697916666666666</v>
      </c>
      <c r="O34" s="22">
        <v>0.43723379629629627</v>
      </c>
      <c r="P34" s="22">
        <v>0.4332523148148148</v>
      </c>
      <c r="Q34" s="30">
        <v>0.4478125</v>
      </c>
      <c r="R34" s="30">
        <v>0.45156249999999998</v>
      </c>
      <c r="S34" s="30">
        <v>0.42116898148148146</v>
      </c>
      <c r="T34" s="30">
        <v>0.47538194444444443</v>
      </c>
      <c r="U34" s="22">
        <v>0.48931712962962964</v>
      </c>
      <c r="V34" s="22">
        <v>0.50952546296296297</v>
      </c>
      <c r="W34" s="20"/>
      <c r="X34" s="21"/>
      <c r="Y34" s="22">
        <f t="shared" si="0"/>
        <v>0.17271990740740739</v>
      </c>
      <c r="Z34" s="22">
        <v>0.17271990740740739</v>
      </c>
      <c r="AA34" s="4">
        <v>10</v>
      </c>
      <c r="AB34" s="4">
        <v>3</v>
      </c>
      <c r="AC34"/>
      <c r="AD34"/>
      <c r="AE34"/>
      <c r="AF34"/>
      <c r="AG34"/>
      <c r="AH34"/>
      <c r="AI34"/>
      <c r="AJ34"/>
      <c r="AK34"/>
      <c r="AL34"/>
      <c r="AM34"/>
    </row>
    <row r="35" spans="1:41" s="18" customFormat="1" ht="18.75" customHeight="1" x14ac:dyDescent="0.2">
      <c r="A35" s="19">
        <v>87</v>
      </c>
      <c r="B35" s="19" t="s">
        <v>63</v>
      </c>
      <c r="C35" s="19" t="s">
        <v>64</v>
      </c>
      <c r="D35" s="19" t="s">
        <v>65</v>
      </c>
      <c r="E35" s="19" t="s">
        <v>66</v>
      </c>
      <c r="F35" s="19" t="s">
        <v>65</v>
      </c>
      <c r="G35" s="20" t="s">
        <v>19</v>
      </c>
      <c r="H35" s="22">
        <v>0.33680555555555558</v>
      </c>
      <c r="I35" s="22">
        <v>0.34653935185185186</v>
      </c>
      <c r="J35" s="22">
        <v>0.35375000000000001</v>
      </c>
      <c r="K35" s="22">
        <v>0.35689814814814813</v>
      </c>
      <c r="L35" s="22">
        <v>0.33961805555555558</v>
      </c>
      <c r="M35" s="30">
        <v>0.38819444444444445</v>
      </c>
      <c r="N35" s="30">
        <v>0.39688657407407407</v>
      </c>
      <c r="O35" s="22">
        <v>0.43752314814814813</v>
      </c>
      <c r="P35" s="22">
        <v>0.43332175925925925</v>
      </c>
      <c r="Q35" s="30">
        <v>0.44798611111111108</v>
      </c>
      <c r="R35" s="30">
        <v>0.45189814814814816</v>
      </c>
      <c r="S35" s="30">
        <v>0.42146990740740742</v>
      </c>
      <c r="T35" s="30">
        <v>0.47509259259259257</v>
      </c>
      <c r="U35" s="22">
        <v>0.489375</v>
      </c>
      <c r="V35" s="22">
        <v>0.50960648148148147</v>
      </c>
      <c r="W35" s="20"/>
      <c r="X35" s="21"/>
      <c r="Y35" s="22">
        <f t="shared" si="0"/>
        <v>0.17280092592592589</v>
      </c>
      <c r="Z35" s="22">
        <v>0.17280092592592589</v>
      </c>
      <c r="AA35" s="4">
        <v>11</v>
      </c>
      <c r="AB35" s="4">
        <v>4</v>
      </c>
      <c r="AC35"/>
      <c r="AD35"/>
      <c r="AE35"/>
      <c r="AF35"/>
      <c r="AG35"/>
      <c r="AH35"/>
      <c r="AI35"/>
      <c r="AJ35"/>
      <c r="AK35"/>
      <c r="AL35"/>
      <c r="AM35"/>
    </row>
    <row r="36" spans="1:41" s="18" customFormat="1" ht="18.75" customHeight="1" x14ac:dyDescent="0.2">
      <c r="A36" s="19">
        <v>86</v>
      </c>
      <c r="B36" s="19" t="s">
        <v>67</v>
      </c>
      <c r="C36" s="19" t="s">
        <v>68</v>
      </c>
      <c r="D36" s="19" t="s">
        <v>69</v>
      </c>
      <c r="E36" s="19" t="s">
        <v>70</v>
      </c>
      <c r="F36" s="19" t="s">
        <v>69</v>
      </c>
      <c r="G36" s="20" t="s">
        <v>19</v>
      </c>
      <c r="H36" s="22">
        <v>0.33680555555555558</v>
      </c>
      <c r="I36" s="22">
        <v>0.34687499999999999</v>
      </c>
      <c r="J36" s="22">
        <v>0.35465277777777776</v>
      </c>
      <c r="K36" s="22">
        <v>0.35805555555555557</v>
      </c>
      <c r="L36" s="22">
        <v>0.33956018518518516</v>
      </c>
      <c r="M36" s="30">
        <v>0.3883449074074074</v>
      </c>
      <c r="N36" s="30">
        <v>0.39709490740740738</v>
      </c>
      <c r="O36" s="22">
        <v>0.43695601851851851</v>
      </c>
      <c r="P36" s="22">
        <v>0.43337962962962961</v>
      </c>
      <c r="Q36" s="30">
        <v>0.44818287037037036</v>
      </c>
      <c r="R36" s="30">
        <v>0.45123842592592595</v>
      </c>
      <c r="S36" s="30">
        <v>0.42121527777777779</v>
      </c>
      <c r="T36" s="30">
        <v>0.47456018518518517</v>
      </c>
      <c r="U36" s="22">
        <v>0.48957175925925928</v>
      </c>
      <c r="V36" s="22">
        <v>0.50981481481481483</v>
      </c>
      <c r="W36" s="20"/>
      <c r="X36" s="21"/>
      <c r="Y36" s="22">
        <f t="shared" si="0"/>
        <v>0.17300925925925925</v>
      </c>
      <c r="Z36" s="22">
        <v>0.17300925925925925</v>
      </c>
      <c r="AA36" s="4">
        <v>12</v>
      </c>
      <c r="AB36" s="4">
        <v>5</v>
      </c>
      <c r="AC36"/>
      <c r="AD36"/>
      <c r="AE36"/>
      <c r="AF36"/>
      <c r="AG36"/>
      <c r="AH36"/>
      <c r="AI36"/>
      <c r="AJ36"/>
      <c r="AK36"/>
      <c r="AL36"/>
      <c r="AM36"/>
    </row>
    <row r="37" spans="1:41" s="18" customFormat="1" ht="18.75" customHeight="1" x14ac:dyDescent="0.2">
      <c r="A37" s="19">
        <v>95</v>
      </c>
      <c r="B37" s="19" t="s">
        <v>71</v>
      </c>
      <c r="C37" s="19" t="s">
        <v>72</v>
      </c>
      <c r="D37" s="19" t="s">
        <v>73</v>
      </c>
      <c r="E37" s="19" t="s">
        <v>74</v>
      </c>
      <c r="F37" s="19" t="s">
        <v>75</v>
      </c>
      <c r="G37" s="22" t="s">
        <v>25</v>
      </c>
      <c r="H37" s="22">
        <v>0.33680555555555558</v>
      </c>
      <c r="I37" s="22">
        <v>0.34518518518518521</v>
      </c>
      <c r="J37" s="22">
        <v>0.35162037037037036</v>
      </c>
      <c r="K37" s="22">
        <v>0.35450231481481481</v>
      </c>
      <c r="L37" s="22">
        <v>0.33917824074074077</v>
      </c>
      <c r="M37" s="30">
        <v>0.38381944444444444</v>
      </c>
      <c r="N37" s="30">
        <v>0.39024305555555555</v>
      </c>
      <c r="O37" s="22">
        <v>0.4372800925925926</v>
      </c>
      <c r="P37" s="22">
        <v>0.43351851851851853</v>
      </c>
      <c r="Q37" s="30">
        <v>0.44693287037037038</v>
      </c>
      <c r="R37" s="30">
        <v>0.45142361111111112</v>
      </c>
      <c r="S37" s="30">
        <v>0.42086805555555556</v>
      </c>
      <c r="T37" s="30">
        <v>0.41248842592592594</v>
      </c>
      <c r="U37" s="22">
        <v>0.48140046296296296</v>
      </c>
      <c r="V37" s="22">
        <v>0.51418981481481485</v>
      </c>
      <c r="W37" s="20"/>
      <c r="X37" s="21"/>
      <c r="Y37" s="22">
        <f t="shared" si="0"/>
        <v>0.17738425925925927</v>
      </c>
      <c r="Z37" s="22">
        <v>0.17738425925925927</v>
      </c>
      <c r="AA37" s="4">
        <v>13</v>
      </c>
      <c r="AB37" s="4">
        <v>3</v>
      </c>
      <c r="AC37"/>
      <c r="AD37"/>
      <c r="AE37"/>
      <c r="AF37"/>
      <c r="AG37"/>
      <c r="AH37"/>
      <c r="AI37"/>
      <c r="AJ37"/>
      <c r="AK37"/>
      <c r="AL37"/>
      <c r="AM37"/>
      <c r="AN37"/>
      <c r="AO37"/>
    </row>
    <row r="38" spans="1:41" ht="18.75" customHeight="1" x14ac:dyDescent="0.2">
      <c r="A38" s="19">
        <v>81</v>
      </c>
      <c r="B38" s="19" t="s">
        <v>76</v>
      </c>
      <c r="C38" s="19" t="s">
        <v>77</v>
      </c>
      <c r="D38" s="19" t="s">
        <v>78</v>
      </c>
      <c r="E38" s="19" t="s">
        <v>79</v>
      </c>
      <c r="F38" s="19" t="s">
        <v>80</v>
      </c>
      <c r="G38" s="20" t="s">
        <v>49</v>
      </c>
      <c r="H38" s="22">
        <v>0.33680555555555558</v>
      </c>
      <c r="I38" s="22">
        <v>0.34649305555555554</v>
      </c>
      <c r="J38" s="22">
        <v>0.35400462962962964</v>
      </c>
      <c r="K38" s="22">
        <v>0.35712962962962963</v>
      </c>
      <c r="L38" s="22">
        <v>0.33907407407407408</v>
      </c>
      <c r="M38" s="30">
        <v>0.40084490740740741</v>
      </c>
      <c r="N38" s="30">
        <v>0.40436342592592595</v>
      </c>
      <c r="O38" s="22">
        <v>0.45391203703703703</v>
      </c>
      <c r="P38" s="22">
        <v>0.44855324074074077</v>
      </c>
      <c r="Q38" s="30">
        <v>0.43113425925925924</v>
      </c>
      <c r="R38" s="30"/>
      <c r="S38" s="30">
        <v>0.42219907407407409</v>
      </c>
      <c r="T38" s="30">
        <v>0.47127314814814814</v>
      </c>
      <c r="U38" s="22">
        <v>0.48421296296296296</v>
      </c>
      <c r="V38" s="22">
        <v>0.5017476851851852</v>
      </c>
      <c r="W38" s="20" t="s">
        <v>117</v>
      </c>
      <c r="X38" s="21">
        <v>40</v>
      </c>
      <c r="Y38" s="22">
        <f t="shared" si="0"/>
        <v>0.16494212962962962</v>
      </c>
      <c r="Z38" s="22">
        <v>0.19271990740740741</v>
      </c>
      <c r="AA38" s="4">
        <v>14</v>
      </c>
      <c r="AB38" s="4">
        <v>2</v>
      </c>
      <c r="AN38" s="18"/>
      <c r="AO38" s="18"/>
    </row>
    <row r="39" spans="1:41" ht="18.75" customHeight="1" x14ac:dyDescent="0.2">
      <c r="A39" s="19">
        <v>97</v>
      </c>
      <c r="B39" s="19" t="s">
        <v>81</v>
      </c>
      <c r="C39" s="19" t="s">
        <v>82</v>
      </c>
      <c r="D39" s="19" t="s">
        <v>83</v>
      </c>
      <c r="E39" s="19" t="s">
        <v>84</v>
      </c>
      <c r="F39" s="19" t="s">
        <v>83</v>
      </c>
      <c r="G39" s="20" t="s">
        <v>35</v>
      </c>
      <c r="H39" s="22">
        <v>0.33680555555555558</v>
      </c>
      <c r="I39" s="22">
        <v>0.34557870370370369</v>
      </c>
      <c r="J39" s="22">
        <v>0.35312500000000002</v>
      </c>
      <c r="K39" s="22">
        <v>0.35635416666666669</v>
      </c>
      <c r="L39" s="22"/>
      <c r="M39" s="30">
        <v>0.3881134259259259</v>
      </c>
      <c r="N39" s="30">
        <v>0.39391203703703703</v>
      </c>
      <c r="O39" s="22">
        <v>0.43783564814814813</v>
      </c>
      <c r="P39" s="22">
        <v>0.43307870370370372</v>
      </c>
      <c r="Q39" s="30">
        <v>0.44710648148148147</v>
      </c>
      <c r="R39" s="30">
        <v>0.4516087962962963</v>
      </c>
      <c r="S39" s="30">
        <v>0.41837962962962966</v>
      </c>
      <c r="T39" s="30">
        <v>0.47151620370370373</v>
      </c>
      <c r="U39" s="22">
        <v>0.4851273148148148</v>
      </c>
      <c r="V39" s="22">
        <v>0.51241898148148146</v>
      </c>
      <c r="W39" s="20" t="s">
        <v>118</v>
      </c>
      <c r="X39" s="21">
        <v>40</v>
      </c>
      <c r="Y39" s="22">
        <f t="shared" si="0"/>
        <v>0.17561342592592588</v>
      </c>
      <c r="Z39" s="22">
        <v>0.20339120370370367</v>
      </c>
      <c r="AA39" s="4">
        <v>15</v>
      </c>
      <c r="AB39" s="4">
        <v>5</v>
      </c>
    </row>
    <row r="40" spans="1:41" ht="18.75" customHeight="1" x14ac:dyDescent="0.2">
      <c r="A40" s="19">
        <v>82</v>
      </c>
      <c r="B40" s="19" t="s">
        <v>85</v>
      </c>
      <c r="C40" s="19" t="s">
        <v>86</v>
      </c>
      <c r="D40" s="19" t="s">
        <v>87</v>
      </c>
      <c r="E40" s="19" t="s">
        <v>88</v>
      </c>
      <c r="F40" s="19" t="s">
        <v>87</v>
      </c>
      <c r="G40" s="20" t="s">
        <v>19</v>
      </c>
      <c r="H40" s="22">
        <v>0.33680555555555558</v>
      </c>
      <c r="I40" s="22">
        <v>0.34900462962962964</v>
      </c>
      <c r="J40" s="22">
        <v>0.35672453703703705</v>
      </c>
      <c r="K40" s="22">
        <v>0.35991898148148149</v>
      </c>
      <c r="L40" s="22">
        <v>0.34121527777777777</v>
      </c>
      <c r="M40" s="30">
        <v>0.38828703703703704</v>
      </c>
      <c r="N40" s="30">
        <v>0.39319444444444446</v>
      </c>
      <c r="O40" s="22"/>
      <c r="P40" s="22"/>
      <c r="Q40" s="30"/>
      <c r="R40" s="30"/>
      <c r="S40" s="30">
        <v>0.4289236111111111</v>
      </c>
      <c r="T40" s="30">
        <v>0.4188425925925926</v>
      </c>
      <c r="U40" s="22">
        <v>0.45451388888888888</v>
      </c>
      <c r="V40" s="22">
        <v>0.47793981481481479</v>
      </c>
      <c r="W40" s="20" t="s">
        <v>119</v>
      </c>
      <c r="X40" s="21">
        <v>160</v>
      </c>
      <c r="Y40" s="22">
        <f t="shared" si="0"/>
        <v>0.14113425925925921</v>
      </c>
      <c r="Z40" s="22">
        <v>0.25224537037037031</v>
      </c>
      <c r="AA40" s="4">
        <v>16</v>
      </c>
      <c r="AB40" s="4">
        <v>6</v>
      </c>
      <c r="AD40" s="23"/>
      <c r="AE40" s="23"/>
      <c r="AN40" s="18"/>
      <c r="AO40" s="18"/>
    </row>
    <row r="41" spans="1:41" ht="18.75" customHeight="1" x14ac:dyDescent="0.2">
      <c r="A41" s="19">
        <v>91</v>
      </c>
      <c r="B41" s="19" t="s">
        <v>89</v>
      </c>
      <c r="C41" s="19" t="s">
        <v>90</v>
      </c>
      <c r="D41" s="19" t="s">
        <v>48</v>
      </c>
      <c r="E41" s="19" t="s">
        <v>91</v>
      </c>
      <c r="F41" s="19" t="s">
        <v>92</v>
      </c>
      <c r="G41" s="20" t="s">
        <v>25</v>
      </c>
      <c r="H41" s="22">
        <v>0.33680555555555558</v>
      </c>
      <c r="I41" s="22">
        <v>0.34915509259259259</v>
      </c>
      <c r="J41" s="22">
        <v>0.3567939814814815</v>
      </c>
      <c r="K41" s="22">
        <v>0.36025462962962962</v>
      </c>
      <c r="L41" s="22">
        <v>0.34103009259259259</v>
      </c>
      <c r="M41" s="30">
        <v>0.41144675925925928</v>
      </c>
      <c r="N41" s="30">
        <v>0.40447916666666667</v>
      </c>
      <c r="O41" s="22">
        <v>0.52378472222222228</v>
      </c>
      <c r="P41" s="22">
        <v>0.51452546296296298</v>
      </c>
      <c r="Q41" s="30">
        <v>0.46651620370370372</v>
      </c>
      <c r="R41" s="30">
        <v>0.47653935185185187</v>
      </c>
      <c r="S41" s="30">
        <v>0.53848379629629628</v>
      </c>
      <c r="T41" s="30">
        <v>0.56670138888888888</v>
      </c>
      <c r="U41" s="22">
        <v>0.586400462962963</v>
      </c>
      <c r="V41" s="22">
        <v>0.59850694444444441</v>
      </c>
      <c r="W41" s="20"/>
      <c r="X41" s="21"/>
      <c r="Y41" s="22">
        <f t="shared" si="0"/>
        <v>0.26170138888888883</v>
      </c>
      <c r="Z41" s="22">
        <v>0.26170138888888883</v>
      </c>
      <c r="AA41" s="4">
        <v>17</v>
      </c>
      <c r="AB41" s="4">
        <v>4</v>
      </c>
    </row>
    <row r="42" spans="1:41" ht="18.75" customHeight="1" x14ac:dyDescent="0.2">
      <c r="A42" s="19">
        <v>85</v>
      </c>
      <c r="B42" s="19" t="s">
        <v>93</v>
      </c>
      <c r="C42" s="19" t="s">
        <v>94</v>
      </c>
      <c r="D42" s="19" t="s">
        <v>95</v>
      </c>
      <c r="E42" s="19" t="s">
        <v>96</v>
      </c>
      <c r="F42" s="19" t="s">
        <v>97</v>
      </c>
      <c r="G42" s="22" t="s">
        <v>25</v>
      </c>
      <c r="H42" s="22">
        <v>0.33680555555555558</v>
      </c>
      <c r="I42" s="22">
        <v>0.34797453703703701</v>
      </c>
      <c r="J42" s="22">
        <v>0.35495370370370372</v>
      </c>
      <c r="K42" s="22">
        <v>0.35924768518518518</v>
      </c>
      <c r="L42" s="22">
        <v>0.34030092592592592</v>
      </c>
      <c r="M42" s="22">
        <v>0.3946527777777778</v>
      </c>
      <c r="N42" s="22">
        <v>0.4035185185185185</v>
      </c>
      <c r="O42" s="22">
        <v>0.52346064814814819</v>
      </c>
      <c r="P42" s="22">
        <v>0.51711805555555557</v>
      </c>
      <c r="Q42" s="22">
        <v>0.46690972222222221</v>
      </c>
      <c r="R42" s="22">
        <v>0.47663194444444446</v>
      </c>
      <c r="S42" s="22">
        <v>0.53842592592592597</v>
      </c>
      <c r="T42" s="22">
        <v>0.56685185185185183</v>
      </c>
      <c r="U42" s="22">
        <v>0.58741898148148153</v>
      </c>
      <c r="V42" s="22">
        <v>0.59858796296296302</v>
      </c>
      <c r="W42" s="22"/>
      <c r="X42" s="21"/>
      <c r="Y42" s="22">
        <f t="shared" si="0"/>
        <v>0.26178240740740744</v>
      </c>
      <c r="Z42" s="22">
        <v>0.26178240740740744</v>
      </c>
      <c r="AA42" s="4">
        <v>18</v>
      </c>
      <c r="AB42" s="24">
        <v>5</v>
      </c>
      <c r="AN42" s="18"/>
      <c r="AO42" s="18"/>
    </row>
    <row r="43" spans="1:41" ht="18.75" customHeight="1" x14ac:dyDescent="0.2">
      <c r="I43" s="33"/>
      <c r="J43" s="33"/>
      <c r="K43" s="33"/>
      <c r="L43" s="33"/>
      <c r="M43" s="33"/>
      <c r="N43" s="33"/>
      <c r="O43" s="33"/>
      <c r="P43" s="33"/>
      <c r="Q43" s="33"/>
      <c r="R43" s="33"/>
      <c r="S43" s="33"/>
      <c r="T43" s="33"/>
      <c r="AA43" s="33"/>
      <c r="AB43" s="33"/>
    </row>
    <row r="44" spans="1:41" x14ac:dyDescent="0.2">
      <c r="I44" s="33"/>
      <c r="J44" s="33"/>
      <c r="K44" s="33"/>
      <c r="L44" s="33"/>
      <c r="M44" s="33"/>
      <c r="N44" s="33"/>
      <c r="O44" s="33"/>
      <c r="P44" s="33"/>
      <c r="Q44" s="33"/>
      <c r="R44" s="33"/>
      <c r="S44" s="33"/>
      <c r="T44" s="33"/>
    </row>
    <row r="45" spans="1:41" x14ac:dyDescent="0.2">
      <c r="I45" s="33"/>
      <c r="J45" s="33"/>
      <c r="K45" s="33"/>
      <c r="L45" s="33"/>
      <c r="M45" s="33"/>
      <c r="N45" s="33"/>
      <c r="O45" s="33"/>
      <c r="P45" s="33"/>
      <c r="Q45" s="33"/>
      <c r="R45" s="33"/>
      <c r="S45" s="33"/>
      <c r="T45" s="33"/>
    </row>
    <row r="46" spans="1:41" x14ac:dyDescent="0.2">
      <c r="I46" s="33"/>
      <c r="J46" s="33"/>
      <c r="K46" s="33"/>
      <c r="L46" s="33"/>
      <c r="M46" s="33"/>
      <c r="N46" s="33"/>
      <c r="O46" s="33"/>
      <c r="P46" s="33"/>
      <c r="Q46" s="33"/>
      <c r="R46" s="33"/>
      <c r="S46" s="33"/>
      <c r="T46" s="33"/>
    </row>
    <row r="47" spans="1:41" x14ac:dyDescent="0.2">
      <c r="I47" s="33"/>
      <c r="J47" s="33"/>
      <c r="K47" s="33"/>
      <c r="L47" s="33"/>
      <c r="M47" s="33"/>
      <c r="N47" s="33"/>
      <c r="O47" s="33"/>
      <c r="P47" s="33"/>
      <c r="Q47" s="33"/>
      <c r="R47" s="33"/>
      <c r="S47" s="33"/>
      <c r="T47" s="33"/>
    </row>
    <row r="48" spans="1:41" x14ac:dyDescent="0.2">
      <c r="I48" s="33"/>
      <c r="J48" s="33"/>
      <c r="K48" s="33"/>
      <c r="L48" s="33"/>
      <c r="M48" s="33"/>
      <c r="N48" s="33"/>
      <c r="O48" s="33"/>
      <c r="P48" s="33"/>
      <c r="Q48" s="33"/>
      <c r="R48" s="33"/>
      <c r="S48" s="33"/>
      <c r="T48" s="33"/>
    </row>
    <row r="49" spans="9:20" x14ac:dyDescent="0.2">
      <c r="I49" s="33"/>
      <c r="J49" s="33"/>
      <c r="K49" s="33"/>
      <c r="L49" s="33"/>
      <c r="M49" s="33"/>
      <c r="N49" s="33"/>
      <c r="O49" s="33"/>
      <c r="P49" s="33"/>
      <c r="Q49" s="33"/>
      <c r="R49" s="33"/>
      <c r="S49" s="33"/>
      <c r="T49" s="33"/>
    </row>
    <row r="50" spans="9:20" x14ac:dyDescent="0.2">
      <c r="I50" s="33"/>
      <c r="J50" s="33"/>
      <c r="K50" s="33"/>
      <c r="L50" s="33"/>
      <c r="M50" s="33"/>
      <c r="N50" s="33"/>
      <c r="O50" s="33"/>
      <c r="P50" s="33"/>
      <c r="Q50" s="33"/>
      <c r="R50" s="33"/>
      <c r="S50" s="33"/>
      <c r="T50" s="33"/>
    </row>
    <row r="51" spans="9:20" x14ac:dyDescent="0.2">
      <c r="I51" s="33"/>
      <c r="J51" s="33"/>
      <c r="K51" s="33"/>
      <c r="L51" s="33"/>
      <c r="M51" s="33"/>
      <c r="N51" s="33"/>
      <c r="O51" s="33"/>
      <c r="P51" s="33"/>
      <c r="Q51" s="33"/>
      <c r="R51" s="33"/>
      <c r="S51" s="33"/>
      <c r="T51" s="33"/>
    </row>
    <row r="52" spans="9:20" x14ac:dyDescent="0.2">
      <c r="I52" s="33"/>
      <c r="J52" s="33"/>
      <c r="K52" s="33"/>
      <c r="L52" s="33"/>
      <c r="M52" s="33"/>
      <c r="N52" s="33"/>
      <c r="O52" s="33"/>
      <c r="P52" s="33"/>
      <c r="Q52" s="33"/>
      <c r="R52" s="33"/>
      <c r="S52" s="33"/>
      <c r="T52" s="33"/>
    </row>
    <row r="53" spans="9:20" x14ac:dyDescent="0.2">
      <c r="I53" s="33"/>
      <c r="J53" s="33"/>
      <c r="K53" s="33"/>
      <c r="L53" s="33"/>
      <c r="M53" s="33"/>
      <c r="N53" s="33"/>
      <c r="O53" s="33"/>
      <c r="P53" s="33"/>
      <c r="Q53" s="33"/>
      <c r="R53" s="33"/>
      <c r="S53" s="33"/>
      <c r="T53" s="33"/>
    </row>
    <row r="54" spans="9:20" x14ac:dyDescent="0.2">
      <c r="I54" s="33"/>
      <c r="J54" s="33"/>
      <c r="K54" s="33"/>
      <c r="L54" s="33"/>
      <c r="M54" s="33"/>
      <c r="N54" s="33"/>
      <c r="O54" s="33"/>
      <c r="P54" s="33"/>
      <c r="Q54" s="33"/>
      <c r="R54" s="33"/>
      <c r="S54" s="33"/>
      <c r="T54" s="33"/>
    </row>
    <row r="55" spans="9:20" x14ac:dyDescent="0.2">
      <c r="I55" s="33"/>
      <c r="J55" s="33"/>
      <c r="K55" s="33"/>
      <c r="L55" s="33"/>
      <c r="M55" s="33"/>
      <c r="N55" s="33"/>
      <c r="O55" s="33"/>
      <c r="P55" s="33"/>
      <c r="Q55" s="33"/>
      <c r="R55" s="33"/>
      <c r="S55" s="33"/>
      <c r="T55" s="33"/>
    </row>
    <row r="56" spans="9:20" x14ac:dyDescent="0.2">
      <c r="I56" s="33"/>
      <c r="J56" s="33"/>
      <c r="K56" s="33"/>
      <c r="L56" s="33"/>
      <c r="M56" s="33"/>
      <c r="N56" s="33"/>
      <c r="O56" s="33"/>
      <c r="P56" s="33"/>
      <c r="Q56" s="33"/>
      <c r="R56" s="33"/>
      <c r="S56" s="33"/>
      <c r="T56" s="33"/>
    </row>
    <row r="57" spans="9:20" x14ac:dyDescent="0.2">
      <c r="I57" s="33"/>
      <c r="J57" s="33"/>
      <c r="K57" s="33"/>
      <c r="L57" s="33"/>
      <c r="M57" s="33"/>
      <c r="N57" s="33"/>
      <c r="O57" s="33"/>
      <c r="P57" s="33"/>
      <c r="Q57" s="33"/>
      <c r="R57" s="33"/>
      <c r="S57" s="33"/>
      <c r="T57" s="33"/>
    </row>
    <row r="58" spans="9:20" x14ac:dyDescent="0.2">
      <c r="I58" s="33"/>
      <c r="J58" s="33"/>
      <c r="K58" s="33"/>
      <c r="L58" s="33"/>
      <c r="M58" s="33"/>
      <c r="N58" s="33"/>
      <c r="O58" s="33"/>
      <c r="P58" s="33"/>
      <c r="Q58" s="33"/>
      <c r="R58" s="33"/>
      <c r="S58" s="33"/>
      <c r="T58" s="33"/>
    </row>
    <row r="59" spans="9:20" x14ac:dyDescent="0.2">
      <c r="I59" s="33"/>
      <c r="J59" s="33"/>
      <c r="K59" s="33"/>
      <c r="L59" s="33"/>
      <c r="M59" s="33"/>
      <c r="N59" s="33"/>
      <c r="O59" s="33"/>
      <c r="P59" s="33"/>
      <c r="Q59" s="33"/>
      <c r="R59" s="33"/>
      <c r="S59" s="33"/>
      <c r="T59" s="33"/>
    </row>
    <row r="60" spans="9:20" x14ac:dyDescent="0.2">
      <c r="I60" s="33"/>
      <c r="J60" s="33"/>
      <c r="K60" s="33"/>
      <c r="L60" s="33"/>
      <c r="M60" s="33"/>
      <c r="N60" s="33"/>
      <c r="O60" s="33"/>
      <c r="P60" s="33"/>
      <c r="Q60" s="33"/>
      <c r="R60" s="33"/>
      <c r="S60" s="33"/>
      <c r="T60" s="33"/>
    </row>
    <row r="61" spans="9:20" x14ac:dyDescent="0.2">
      <c r="I61" s="33"/>
      <c r="J61" s="33"/>
      <c r="K61" s="33"/>
      <c r="L61" s="33"/>
      <c r="M61" s="33"/>
      <c r="N61" s="33"/>
      <c r="O61" s="33"/>
      <c r="P61" s="33"/>
      <c r="Q61" s="33"/>
      <c r="R61" s="33"/>
      <c r="S61" s="33"/>
      <c r="T61" s="33"/>
    </row>
    <row r="62" spans="9:20" x14ac:dyDescent="0.2">
      <c r="I62" s="33"/>
      <c r="J62" s="33"/>
      <c r="K62" s="33"/>
      <c r="L62" s="33"/>
      <c r="M62" s="33"/>
      <c r="N62" s="33"/>
      <c r="O62" s="33"/>
      <c r="P62" s="33"/>
      <c r="Q62" s="33"/>
      <c r="R62" s="33"/>
      <c r="S62" s="33"/>
      <c r="T62" s="33"/>
    </row>
    <row r="63" spans="9:20" x14ac:dyDescent="0.2">
      <c r="I63" s="33"/>
      <c r="J63" s="33"/>
      <c r="K63" s="33"/>
      <c r="L63" s="33"/>
      <c r="M63" s="33"/>
      <c r="N63" s="33"/>
      <c r="O63" s="33"/>
      <c r="P63" s="33"/>
      <c r="Q63" s="33"/>
      <c r="R63" s="33"/>
      <c r="S63" s="33"/>
      <c r="T63" s="33"/>
    </row>
    <row r="64" spans="9:20" x14ac:dyDescent="0.2">
      <c r="I64" s="33"/>
      <c r="J64" s="33"/>
      <c r="K64" s="33"/>
      <c r="L64" s="33"/>
      <c r="M64" s="33"/>
      <c r="N64" s="33"/>
      <c r="O64" s="33"/>
      <c r="P64" s="33"/>
      <c r="Q64" s="33"/>
      <c r="R64" s="33"/>
      <c r="S64" s="33"/>
      <c r="T64" s="33"/>
    </row>
    <row r="65" spans="9:20" x14ac:dyDescent="0.2">
      <c r="I65" s="33"/>
      <c r="J65" s="33"/>
      <c r="K65" s="33"/>
      <c r="L65" s="33"/>
      <c r="M65" s="33"/>
      <c r="N65" s="33"/>
      <c r="O65" s="33"/>
      <c r="P65" s="33"/>
      <c r="Q65" s="33"/>
      <c r="R65" s="33"/>
      <c r="S65" s="33"/>
      <c r="T65" s="33"/>
    </row>
    <row r="66" spans="9:20" x14ac:dyDescent="0.2">
      <c r="I66" s="33"/>
      <c r="J66" s="33"/>
      <c r="K66" s="33"/>
      <c r="L66" s="33"/>
      <c r="M66" s="33"/>
      <c r="N66" s="33"/>
      <c r="O66" s="33"/>
      <c r="P66" s="33"/>
      <c r="Q66" s="33"/>
      <c r="R66" s="33"/>
      <c r="S66" s="33"/>
      <c r="T66" s="33"/>
    </row>
    <row r="67" spans="9:20" x14ac:dyDescent="0.2">
      <c r="I67" s="33"/>
      <c r="J67" s="33"/>
      <c r="K67" s="33"/>
      <c r="L67" s="33"/>
      <c r="M67" s="33"/>
      <c r="N67" s="33"/>
      <c r="O67" s="33"/>
      <c r="P67" s="33"/>
      <c r="Q67" s="33"/>
      <c r="R67" s="33"/>
      <c r="S67" s="33"/>
      <c r="T67" s="33"/>
    </row>
    <row r="68" spans="9:20" x14ac:dyDescent="0.2">
      <c r="I68" s="33"/>
      <c r="J68" s="33"/>
      <c r="K68" s="33"/>
      <c r="L68" s="33"/>
      <c r="M68" s="33"/>
      <c r="N68" s="33"/>
      <c r="O68" s="33"/>
      <c r="P68" s="33"/>
      <c r="Q68" s="33"/>
      <c r="R68" s="33"/>
      <c r="S68" s="33"/>
      <c r="T68" s="33"/>
    </row>
    <row r="69" spans="9:20" x14ac:dyDescent="0.2">
      <c r="I69" s="33"/>
      <c r="J69" s="33"/>
      <c r="K69" s="33"/>
      <c r="L69" s="33"/>
      <c r="M69" s="33"/>
      <c r="N69" s="33"/>
      <c r="O69" s="33"/>
      <c r="P69" s="33"/>
      <c r="Q69" s="33"/>
      <c r="R69" s="33"/>
      <c r="S69" s="33"/>
      <c r="T69" s="33"/>
    </row>
    <row r="70" spans="9:20" x14ac:dyDescent="0.2">
      <c r="I70" s="33"/>
      <c r="J70" s="33"/>
      <c r="K70" s="33"/>
      <c r="L70" s="33"/>
      <c r="M70" s="33"/>
      <c r="N70" s="33"/>
      <c r="O70" s="33"/>
      <c r="P70" s="33"/>
      <c r="Q70" s="33"/>
      <c r="R70" s="33"/>
      <c r="S70" s="33"/>
      <c r="T70" s="33"/>
    </row>
    <row r="71" spans="9:20" x14ac:dyDescent="0.2">
      <c r="I71" s="33"/>
      <c r="J71" s="33"/>
      <c r="K71" s="33"/>
      <c r="L71" s="33"/>
      <c r="M71" s="33"/>
      <c r="N71" s="33"/>
      <c r="O71" s="33"/>
      <c r="P71" s="33"/>
      <c r="Q71" s="33"/>
      <c r="R71" s="33"/>
      <c r="S71" s="33"/>
      <c r="T71" s="33"/>
    </row>
    <row r="72" spans="9:20" x14ac:dyDescent="0.2">
      <c r="I72" s="33"/>
      <c r="J72" s="33"/>
      <c r="K72" s="33"/>
      <c r="L72" s="33"/>
      <c r="M72" s="33"/>
      <c r="N72" s="33"/>
      <c r="O72" s="33"/>
      <c r="P72" s="33"/>
      <c r="Q72" s="33"/>
      <c r="R72" s="33"/>
      <c r="S72" s="33"/>
      <c r="T72" s="33"/>
    </row>
    <row r="73" spans="9:20" x14ac:dyDescent="0.2">
      <c r="I73" s="33"/>
      <c r="J73" s="33"/>
      <c r="K73" s="33"/>
      <c r="L73" s="33"/>
      <c r="M73" s="33"/>
      <c r="N73" s="33"/>
      <c r="O73" s="33"/>
      <c r="P73" s="33"/>
      <c r="Q73" s="33"/>
      <c r="R73" s="33"/>
      <c r="S73" s="33"/>
      <c r="T73" s="33"/>
    </row>
    <row r="74" spans="9:20" x14ac:dyDescent="0.2">
      <c r="I74" s="33"/>
      <c r="J74" s="33"/>
      <c r="K74" s="33"/>
      <c r="L74" s="33"/>
      <c r="M74" s="33"/>
      <c r="N74" s="33"/>
      <c r="O74" s="33"/>
      <c r="P74" s="33"/>
      <c r="Q74" s="33"/>
      <c r="R74" s="33"/>
      <c r="S74" s="33"/>
      <c r="T74" s="33"/>
    </row>
    <row r="75" spans="9:20" x14ac:dyDescent="0.2">
      <c r="I75" s="33"/>
      <c r="J75" s="33"/>
      <c r="K75" s="33"/>
      <c r="L75" s="33"/>
      <c r="M75" s="33"/>
      <c r="N75" s="33"/>
      <c r="O75" s="33"/>
      <c r="P75" s="33"/>
      <c r="Q75" s="33"/>
      <c r="R75" s="33"/>
      <c r="S75" s="33"/>
      <c r="T75" s="33"/>
    </row>
    <row r="76" spans="9:20" x14ac:dyDescent="0.2">
      <c r="I76" s="33"/>
      <c r="J76" s="33"/>
      <c r="K76" s="33"/>
      <c r="L76" s="33"/>
      <c r="M76" s="33"/>
      <c r="N76" s="33"/>
      <c r="O76" s="33"/>
      <c r="P76" s="33"/>
      <c r="Q76" s="33"/>
      <c r="R76" s="33"/>
      <c r="S76" s="33"/>
      <c r="T76" s="33"/>
    </row>
    <row r="77" spans="9:20" x14ac:dyDescent="0.2">
      <c r="I77" s="33"/>
      <c r="J77" s="33"/>
      <c r="K77" s="33"/>
      <c r="L77" s="33"/>
      <c r="M77" s="33"/>
      <c r="N77" s="33"/>
      <c r="O77" s="33"/>
      <c r="P77" s="33"/>
      <c r="Q77" s="33"/>
      <c r="R77" s="33"/>
      <c r="S77" s="33"/>
      <c r="T77" s="33"/>
    </row>
    <row r="78" spans="9:20" x14ac:dyDescent="0.2">
      <c r="I78" s="33"/>
      <c r="J78" s="33"/>
      <c r="K78" s="33"/>
      <c r="L78" s="33"/>
      <c r="M78" s="33"/>
      <c r="N78" s="33"/>
      <c r="O78" s="33"/>
      <c r="P78" s="33"/>
      <c r="Q78" s="33"/>
      <c r="R78" s="33"/>
      <c r="S78" s="33"/>
      <c r="T78" s="33"/>
    </row>
    <row r="79" spans="9:20" x14ac:dyDescent="0.2">
      <c r="I79" s="33"/>
      <c r="J79" s="33"/>
      <c r="K79" s="33"/>
      <c r="L79" s="33"/>
      <c r="M79" s="33"/>
      <c r="N79" s="33"/>
      <c r="O79" s="33"/>
      <c r="P79" s="33"/>
      <c r="Q79" s="33"/>
      <c r="R79" s="33"/>
      <c r="S79" s="33"/>
      <c r="T79" s="33"/>
    </row>
    <row r="80" spans="9:20" x14ac:dyDescent="0.2">
      <c r="I80" s="33"/>
      <c r="J80" s="33"/>
      <c r="K80" s="33"/>
      <c r="L80" s="33"/>
      <c r="M80" s="33"/>
      <c r="N80" s="33"/>
      <c r="O80" s="33"/>
      <c r="P80" s="33"/>
      <c r="Q80" s="33"/>
      <c r="R80" s="33"/>
      <c r="S80" s="33"/>
      <c r="T80" s="33"/>
    </row>
    <row r="81" spans="9:20" x14ac:dyDescent="0.2">
      <c r="I81" s="33"/>
      <c r="J81" s="33"/>
      <c r="K81" s="33"/>
      <c r="L81" s="33"/>
      <c r="M81" s="33"/>
      <c r="N81" s="33"/>
      <c r="O81" s="33"/>
      <c r="P81" s="33"/>
      <c r="Q81" s="33"/>
      <c r="R81" s="33"/>
      <c r="S81" s="33"/>
      <c r="T81" s="33"/>
    </row>
    <row r="82" spans="9:20" x14ac:dyDescent="0.2">
      <c r="I82" s="33"/>
      <c r="J82" s="33"/>
      <c r="K82" s="33"/>
      <c r="L82" s="33"/>
      <c r="M82" s="33"/>
      <c r="N82" s="33"/>
      <c r="O82" s="33"/>
      <c r="P82" s="33"/>
      <c r="Q82" s="33"/>
      <c r="R82" s="33"/>
      <c r="S82" s="33"/>
      <c r="T82" s="33"/>
    </row>
    <row r="83" spans="9:20" x14ac:dyDescent="0.2">
      <c r="I83" s="33"/>
      <c r="J83" s="33"/>
      <c r="K83" s="33"/>
      <c r="L83" s="33"/>
      <c r="M83" s="33"/>
      <c r="N83" s="33"/>
      <c r="O83" s="33"/>
      <c r="P83" s="33"/>
      <c r="Q83" s="33"/>
      <c r="R83" s="33"/>
      <c r="S83" s="33"/>
      <c r="T83" s="33"/>
    </row>
    <row r="84" spans="9:20" x14ac:dyDescent="0.2">
      <c r="I84" s="33"/>
      <c r="J84" s="33"/>
      <c r="K84" s="33"/>
      <c r="L84" s="33"/>
      <c r="M84" s="33"/>
      <c r="N84" s="33"/>
      <c r="O84" s="33"/>
      <c r="P84" s="33"/>
      <c r="Q84" s="33"/>
      <c r="R84" s="33"/>
      <c r="S84" s="33"/>
      <c r="T84" s="33"/>
    </row>
    <row r="85" spans="9:20" x14ac:dyDescent="0.2">
      <c r="I85" s="33"/>
      <c r="J85" s="33"/>
      <c r="K85" s="33"/>
      <c r="L85" s="33"/>
      <c r="M85" s="33"/>
      <c r="N85" s="33"/>
      <c r="O85" s="33"/>
      <c r="P85" s="33"/>
      <c r="Q85" s="33"/>
      <c r="R85" s="33"/>
      <c r="S85" s="33"/>
      <c r="T85" s="33"/>
    </row>
    <row r="86" spans="9:20" x14ac:dyDescent="0.2">
      <c r="I86" s="33"/>
      <c r="J86" s="33"/>
      <c r="K86" s="33"/>
      <c r="L86" s="33"/>
      <c r="M86" s="33"/>
      <c r="N86" s="33"/>
      <c r="O86" s="33"/>
      <c r="P86" s="33"/>
      <c r="Q86" s="33"/>
      <c r="R86" s="33"/>
      <c r="S86" s="33"/>
      <c r="T86" s="33"/>
    </row>
    <row r="87" spans="9:20" x14ac:dyDescent="0.2">
      <c r="I87" s="33"/>
      <c r="J87" s="33"/>
      <c r="K87" s="33"/>
      <c r="L87" s="33"/>
      <c r="M87" s="33"/>
      <c r="N87" s="33"/>
      <c r="O87" s="33"/>
      <c r="P87" s="33"/>
      <c r="Q87" s="33"/>
      <c r="R87" s="33"/>
      <c r="S87" s="33"/>
      <c r="T87" s="33"/>
    </row>
    <row r="88" spans="9:20" x14ac:dyDescent="0.2">
      <c r="I88" s="33"/>
      <c r="J88" s="33"/>
      <c r="K88" s="33"/>
      <c r="L88" s="33"/>
      <c r="M88" s="33"/>
      <c r="N88" s="33"/>
      <c r="O88" s="33"/>
      <c r="P88" s="33"/>
      <c r="Q88" s="33"/>
      <c r="R88" s="33"/>
      <c r="S88" s="33"/>
      <c r="T88" s="33"/>
    </row>
    <row r="89" spans="9:20" x14ac:dyDescent="0.2">
      <c r="I89" s="33"/>
      <c r="J89" s="33"/>
      <c r="K89" s="33"/>
      <c r="L89" s="33"/>
      <c r="M89" s="33"/>
      <c r="N89" s="33"/>
      <c r="O89" s="33"/>
      <c r="P89" s="33"/>
      <c r="Q89" s="33"/>
      <c r="R89" s="33"/>
      <c r="S89" s="33"/>
      <c r="T89" s="33"/>
    </row>
    <row r="90" spans="9:20" x14ac:dyDescent="0.2">
      <c r="I90" s="33"/>
      <c r="J90" s="33"/>
      <c r="K90" s="33"/>
      <c r="L90" s="33"/>
      <c r="M90" s="33"/>
      <c r="N90" s="33"/>
      <c r="O90" s="33"/>
      <c r="P90" s="33"/>
      <c r="Q90" s="33"/>
      <c r="R90" s="33"/>
      <c r="S90" s="33"/>
      <c r="T90" s="33"/>
    </row>
    <row r="91" spans="9:20" x14ac:dyDescent="0.2">
      <c r="I91" s="33"/>
      <c r="J91" s="33"/>
      <c r="K91" s="33"/>
      <c r="L91" s="33"/>
      <c r="M91" s="33"/>
      <c r="N91" s="33"/>
      <c r="O91" s="33"/>
      <c r="P91" s="33"/>
      <c r="Q91" s="33"/>
      <c r="R91" s="33"/>
      <c r="S91" s="33"/>
      <c r="T91" s="33"/>
    </row>
    <row r="92" spans="9:20" x14ac:dyDescent="0.2">
      <c r="I92" s="33"/>
      <c r="J92" s="33"/>
      <c r="K92" s="33"/>
      <c r="L92" s="33"/>
      <c r="M92" s="33"/>
      <c r="N92" s="33"/>
      <c r="O92" s="33"/>
      <c r="P92" s="33"/>
      <c r="Q92" s="33"/>
      <c r="R92" s="33"/>
      <c r="S92" s="33"/>
      <c r="T92" s="33"/>
    </row>
    <row r="93" spans="9:20" x14ac:dyDescent="0.2">
      <c r="I93" s="33"/>
      <c r="J93" s="33"/>
      <c r="K93" s="33"/>
      <c r="L93" s="33"/>
      <c r="M93" s="33"/>
      <c r="N93" s="33"/>
      <c r="O93" s="33"/>
      <c r="P93" s="33"/>
      <c r="Q93" s="33"/>
      <c r="R93" s="33"/>
      <c r="S93" s="33"/>
      <c r="T93" s="33"/>
    </row>
    <row r="94" spans="9:20" x14ac:dyDescent="0.2">
      <c r="I94" s="33"/>
      <c r="J94" s="33"/>
      <c r="K94" s="33"/>
      <c r="L94" s="33"/>
      <c r="M94" s="33"/>
      <c r="N94" s="33"/>
      <c r="O94" s="33"/>
      <c r="P94" s="33"/>
      <c r="Q94" s="33"/>
      <c r="R94" s="33"/>
      <c r="S94" s="33"/>
      <c r="T94" s="33"/>
    </row>
    <row r="95" spans="9:20" x14ac:dyDescent="0.2">
      <c r="I95" s="33"/>
      <c r="J95" s="33"/>
      <c r="K95" s="33"/>
      <c r="L95" s="33"/>
      <c r="M95" s="33"/>
      <c r="N95" s="33"/>
      <c r="O95" s="33"/>
      <c r="P95" s="33"/>
      <c r="Q95" s="33"/>
      <c r="R95" s="33"/>
      <c r="S95" s="33"/>
      <c r="T95" s="33"/>
    </row>
    <row r="96" spans="9:20" x14ac:dyDescent="0.2">
      <c r="I96" s="33"/>
      <c r="J96" s="33"/>
      <c r="K96" s="33"/>
      <c r="L96" s="33"/>
      <c r="M96" s="33"/>
      <c r="N96" s="33"/>
      <c r="O96" s="33"/>
      <c r="P96" s="33"/>
      <c r="Q96" s="33"/>
      <c r="R96" s="33"/>
      <c r="S96" s="33"/>
      <c r="T96" s="33"/>
    </row>
    <row r="97" spans="9:20" x14ac:dyDescent="0.2">
      <c r="I97" s="33"/>
      <c r="J97" s="33"/>
      <c r="K97" s="33"/>
      <c r="L97" s="33"/>
      <c r="M97" s="33"/>
      <c r="N97" s="33"/>
      <c r="O97" s="33"/>
      <c r="P97" s="33"/>
      <c r="Q97" s="33"/>
      <c r="R97" s="33"/>
      <c r="S97" s="33"/>
      <c r="T97" s="33"/>
    </row>
    <row r="98" spans="9:20" x14ac:dyDescent="0.2">
      <c r="I98" s="33"/>
      <c r="J98" s="33"/>
      <c r="K98" s="33"/>
      <c r="L98" s="33"/>
      <c r="M98" s="33"/>
      <c r="N98" s="33"/>
      <c r="O98" s="33"/>
      <c r="P98" s="33"/>
      <c r="Q98" s="33"/>
      <c r="R98" s="33"/>
      <c r="S98" s="33"/>
      <c r="T98" s="33"/>
    </row>
    <row r="99" spans="9:20" x14ac:dyDescent="0.2">
      <c r="I99" s="33"/>
      <c r="J99" s="33"/>
      <c r="K99" s="33"/>
      <c r="L99" s="33"/>
      <c r="M99" s="33"/>
      <c r="N99" s="33"/>
      <c r="O99" s="33"/>
      <c r="P99" s="33"/>
      <c r="Q99" s="33"/>
      <c r="R99" s="33"/>
      <c r="S99" s="33"/>
      <c r="T99" s="33"/>
    </row>
    <row r="100" spans="9:20" x14ac:dyDescent="0.2">
      <c r="I100" s="33"/>
      <c r="J100" s="33"/>
      <c r="K100" s="33"/>
      <c r="L100" s="33"/>
      <c r="M100" s="33"/>
      <c r="N100" s="33"/>
      <c r="O100" s="33"/>
      <c r="P100" s="33"/>
      <c r="Q100" s="33"/>
      <c r="R100" s="33"/>
      <c r="S100" s="33"/>
      <c r="T100" s="33"/>
    </row>
    <row r="101" spans="9:20" x14ac:dyDescent="0.2">
      <c r="I101" s="33"/>
      <c r="J101" s="33"/>
      <c r="K101" s="33"/>
      <c r="L101" s="33"/>
      <c r="M101" s="33"/>
      <c r="N101" s="33"/>
      <c r="O101" s="33"/>
      <c r="P101" s="33"/>
      <c r="Q101" s="33"/>
      <c r="R101" s="33"/>
      <c r="S101" s="33"/>
      <c r="T101" s="33"/>
    </row>
    <row r="102" spans="9:20" x14ac:dyDescent="0.2">
      <c r="I102" s="33"/>
      <c r="J102" s="33"/>
      <c r="K102" s="33"/>
      <c r="L102" s="33"/>
      <c r="M102" s="33"/>
      <c r="N102" s="33"/>
      <c r="O102" s="33"/>
      <c r="P102" s="33"/>
      <c r="Q102" s="33"/>
      <c r="R102" s="33"/>
      <c r="S102" s="33"/>
      <c r="T102" s="33"/>
    </row>
    <row r="103" spans="9:20" x14ac:dyDescent="0.2">
      <c r="I103" s="33"/>
      <c r="J103" s="33"/>
      <c r="K103" s="33"/>
      <c r="L103" s="33"/>
      <c r="M103" s="33"/>
      <c r="N103" s="33"/>
      <c r="O103" s="33"/>
      <c r="P103" s="33"/>
      <c r="Q103" s="33"/>
      <c r="R103" s="33"/>
      <c r="S103" s="33"/>
      <c r="T103" s="33"/>
    </row>
    <row r="104" spans="9:20" x14ac:dyDescent="0.2">
      <c r="I104" s="33"/>
      <c r="J104" s="33"/>
      <c r="K104" s="33"/>
      <c r="L104" s="33"/>
      <c r="M104" s="33"/>
      <c r="N104" s="33"/>
      <c r="O104" s="33"/>
      <c r="P104" s="33"/>
      <c r="Q104" s="33"/>
      <c r="R104" s="33"/>
      <c r="S104" s="33"/>
      <c r="T104" s="33"/>
    </row>
    <row r="105" spans="9:20" x14ac:dyDescent="0.2">
      <c r="I105" s="33"/>
      <c r="J105" s="33"/>
      <c r="K105" s="33"/>
      <c r="L105" s="33"/>
      <c r="M105" s="33"/>
      <c r="N105" s="33"/>
      <c r="O105" s="33"/>
      <c r="P105" s="33"/>
      <c r="Q105" s="33"/>
      <c r="R105" s="33"/>
      <c r="S105" s="33"/>
      <c r="T105" s="33"/>
    </row>
    <row r="106" spans="9:20" x14ac:dyDescent="0.2">
      <c r="I106" s="33"/>
      <c r="J106" s="33"/>
      <c r="K106" s="33"/>
      <c r="L106" s="33"/>
      <c r="M106" s="33"/>
      <c r="N106" s="33"/>
      <c r="O106" s="33"/>
      <c r="P106" s="33"/>
      <c r="Q106" s="33"/>
      <c r="R106" s="33"/>
      <c r="S106" s="33"/>
      <c r="T106" s="33"/>
    </row>
    <row r="107" spans="9:20" x14ac:dyDescent="0.2">
      <c r="I107" s="33"/>
      <c r="J107" s="33"/>
      <c r="K107" s="33"/>
      <c r="L107" s="33"/>
      <c r="M107" s="33"/>
      <c r="N107" s="33"/>
      <c r="O107" s="33"/>
      <c r="P107" s="33"/>
      <c r="Q107" s="33"/>
      <c r="R107" s="33"/>
      <c r="S107" s="33"/>
      <c r="T107" s="33"/>
    </row>
    <row r="108" spans="9:20" x14ac:dyDescent="0.2">
      <c r="I108" s="33"/>
      <c r="J108" s="33"/>
      <c r="K108" s="33"/>
      <c r="L108" s="33"/>
      <c r="M108" s="33"/>
      <c r="N108" s="33"/>
      <c r="O108" s="33"/>
      <c r="P108" s="33"/>
      <c r="Q108" s="33"/>
      <c r="R108" s="33"/>
      <c r="S108" s="33"/>
      <c r="T108" s="33"/>
    </row>
    <row r="109" spans="9:20" x14ac:dyDescent="0.2">
      <c r="I109" s="33"/>
      <c r="J109" s="33"/>
      <c r="K109" s="33"/>
      <c r="L109" s="33"/>
      <c r="M109" s="33"/>
      <c r="N109" s="33"/>
      <c r="O109" s="33"/>
      <c r="P109" s="33"/>
      <c r="Q109" s="33"/>
      <c r="R109" s="33"/>
      <c r="S109" s="33"/>
      <c r="T109" s="33"/>
    </row>
    <row r="110" spans="9:20" x14ac:dyDescent="0.2">
      <c r="I110" s="33"/>
      <c r="J110" s="33"/>
      <c r="K110" s="33"/>
      <c r="L110" s="33"/>
      <c r="M110" s="33"/>
      <c r="N110" s="33"/>
      <c r="O110" s="33"/>
      <c r="P110" s="33"/>
      <c r="Q110" s="33"/>
      <c r="R110" s="33"/>
      <c r="S110" s="33"/>
      <c r="T110" s="33"/>
    </row>
    <row r="111" spans="9:20" x14ac:dyDescent="0.2">
      <c r="I111" s="33"/>
      <c r="J111" s="33"/>
      <c r="K111" s="33"/>
      <c r="L111" s="33"/>
      <c r="M111" s="33"/>
      <c r="N111" s="33"/>
      <c r="O111" s="33"/>
      <c r="P111" s="33"/>
      <c r="Q111" s="33"/>
      <c r="R111" s="33"/>
      <c r="S111" s="33"/>
      <c r="T111" s="33"/>
    </row>
    <row r="112" spans="9:20" x14ac:dyDescent="0.2">
      <c r="I112" s="33"/>
      <c r="J112" s="33"/>
      <c r="K112" s="33"/>
      <c r="L112" s="33"/>
      <c r="M112" s="33"/>
      <c r="N112" s="33"/>
      <c r="O112" s="33"/>
      <c r="P112" s="33"/>
      <c r="Q112" s="33"/>
      <c r="R112" s="33"/>
      <c r="S112" s="33"/>
      <c r="T112" s="33"/>
    </row>
    <row r="113" spans="9:20" x14ac:dyDescent="0.2">
      <c r="I113" s="33"/>
      <c r="J113" s="33"/>
      <c r="K113" s="33"/>
      <c r="L113" s="33"/>
      <c r="M113" s="33"/>
      <c r="N113" s="33"/>
      <c r="O113" s="33"/>
      <c r="P113" s="33"/>
      <c r="Q113" s="33"/>
      <c r="R113" s="33"/>
      <c r="S113" s="33"/>
      <c r="T113" s="33"/>
    </row>
    <row r="114" spans="9:20" x14ac:dyDescent="0.2">
      <c r="I114" s="33"/>
      <c r="J114" s="33"/>
      <c r="K114" s="33"/>
      <c r="L114" s="33"/>
      <c r="M114" s="33"/>
      <c r="N114" s="33"/>
      <c r="O114" s="33"/>
      <c r="P114" s="33"/>
      <c r="Q114" s="33"/>
      <c r="R114" s="33"/>
      <c r="S114" s="33"/>
      <c r="T114" s="33"/>
    </row>
    <row r="115" spans="9:20" x14ac:dyDescent="0.2">
      <c r="I115" s="33"/>
      <c r="J115" s="33"/>
      <c r="K115" s="33"/>
      <c r="L115" s="33"/>
      <c r="M115" s="33"/>
      <c r="N115" s="33"/>
      <c r="O115" s="33"/>
      <c r="P115" s="33"/>
      <c r="Q115" s="33"/>
      <c r="R115" s="33"/>
      <c r="S115" s="33"/>
      <c r="T115" s="33"/>
    </row>
    <row r="116" spans="9:20" x14ac:dyDescent="0.2">
      <c r="I116" s="33"/>
      <c r="J116" s="33"/>
      <c r="K116" s="33"/>
      <c r="L116" s="33"/>
      <c r="M116" s="33"/>
      <c r="N116" s="33"/>
      <c r="O116" s="33"/>
      <c r="P116" s="33"/>
      <c r="Q116" s="33"/>
      <c r="R116" s="33"/>
      <c r="S116" s="33"/>
      <c r="T116" s="33"/>
    </row>
    <row r="117" spans="9:20" x14ac:dyDescent="0.2">
      <c r="I117" s="33"/>
      <c r="J117" s="33"/>
      <c r="K117" s="33"/>
      <c r="L117" s="33"/>
      <c r="M117" s="33"/>
      <c r="N117" s="33"/>
      <c r="O117" s="33"/>
      <c r="P117" s="33"/>
      <c r="Q117" s="33"/>
      <c r="R117" s="33"/>
      <c r="S117" s="33"/>
      <c r="T117" s="33"/>
    </row>
    <row r="118" spans="9:20" x14ac:dyDescent="0.2">
      <c r="I118" s="33"/>
      <c r="J118" s="33"/>
      <c r="K118" s="33"/>
      <c r="L118" s="33"/>
      <c r="M118" s="33"/>
      <c r="N118" s="33"/>
      <c r="O118" s="33"/>
      <c r="P118" s="33"/>
      <c r="Q118" s="33"/>
      <c r="R118" s="33"/>
      <c r="S118" s="33"/>
      <c r="T118" s="33"/>
    </row>
    <row r="119" spans="9:20" x14ac:dyDescent="0.2">
      <c r="I119" s="33"/>
      <c r="J119" s="33"/>
      <c r="K119" s="33"/>
      <c r="L119" s="33"/>
      <c r="M119" s="33"/>
      <c r="N119" s="33"/>
      <c r="O119" s="33"/>
      <c r="P119" s="33"/>
      <c r="Q119" s="33"/>
      <c r="R119" s="33"/>
      <c r="S119" s="33"/>
      <c r="T119" s="33"/>
    </row>
    <row r="120" spans="9:20" x14ac:dyDescent="0.2">
      <c r="I120" s="33"/>
      <c r="J120" s="33"/>
      <c r="K120" s="33"/>
      <c r="L120" s="33"/>
      <c r="M120" s="33"/>
      <c r="N120" s="33"/>
      <c r="O120" s="33"/>
      <c r="P120" s="33"/>
      <c r="Q120" s="33"/>
      <c r="R120" s="33"/>
      <c r="S120" s="33"/>
      <c r="T120" s="33"/>
    </row>
    <row r="121" spans="9:20" x14ac:dyDescent="0.2">
      <c r="I121" s="33"/>
      <c r="J121" s="33"/>
      <c r="K121" s="33"/>
      <c r="L121" s="33"/>
      <c r="M121" s="33"/>
      <c r="N121" s="33"/>
      <c r="O121" s="33"/>
      <c r="P121" s="33"/>
      <c r="Q121" s="33"/>
      <c r="R121" s="33"/>
      <c r="S121" s="33"/>
      <c r="T121" s="33"/>
    </row>
    <row r="122" spans="9:20" x14ac:dyDescent="0.2">
      <c r="I122" s="33"/>
      <c r="J122" s="33"/>
      <c r="K122" s="33"/>
      <c r="L122" s="33"/>
      <c r="M122" s="33"/>
      <c r="N122" s="33"/>
      <c r="O122" s="33"/>
      <c r="P122" s="33"/>
      <c r="Q122" s="33"/>
      <c r="R122" s="33"/>
      <c r="S122" s="33"/>
      <c r="T122" s="33"/>
    </row>
    <row r="123" spans="9:20" x14ac:dyDescent="0.2">
      <c r="I123" s="33"/>
      <c r="J123" s="33"/>
      <c r="K123" s="33"/>
      <c r="L123" s="33"/>
      <c r="M123" s="33"/>
      <c r="N123" s="33"/>
      <c r="O123" s="33"/>
      <c r="P123" s="33"/>
      <c r="Q123" s="33"/>
      <c r="R123" s="33"/>
      <c r="S123" s="33"/>
      <c r="T123" s="33"/>
    </row>
    <row r="124" spans="9:20" x14ac:dyDescent="0.2">
      <c r="I124" s="33"/>
      <c r="J124" s="33"/>
      <c r="K124" s="33"/>
      <c r="L124" s="33"/>
      <c r="M124" s="33"/>
      <c r="N124" s="33"/>
      <c r="O124" s="33"/>
      <c r="P124" s="33"/>
      <c r="Q124" s="33"/>
      <c r="R124" s="33"/>
      <c r="S124" s="33"/>
      <c r="T124" s="33"/>
    </row>
    <row r="125" spans="9:20" x14ac:dyDescent="0.2">
      <c r="I125" s="33"/>
      <c r="J125" s="33"/>
      <c r="K125" s="33"/>
      <c r="L125" s="33"/>
      <c r="M125" s="33"/>
      <c r="N125" s="33"/>
      <c r="O125" s="33"/>
      <c r="P125" s="33"/>
      <c r="Q125" s="33"/>
      <c r="R125" s="33"/>
      <c r="S125" s="33"/>
      <c r="T125" s="33"/>
    </row>
    <row r="126" spans="9:20" x14ac:dyDescent="0.2">
      <c r="I126" s="33"/>
      <c r="J126" s="33"/>
      <c r="K126" s="33"/>
      <c r="L126" s="33"/>
      <c r="M126" s="33"/>
      <c r="N126" s="33"/>
      <c r="O126" s="33"/>
      <c r="P126" s="33"/>
      <c r="Q126" s="33"/>
      <c r="R126" s="33"/>
      <c r="S126" s="33"/>
      <c r="T126" s="33"/>
    </row>
    <row r="127" spans="9:20" x14ac:dyDescent="0.2">
      <c r="I127" s="33"/>
      <c r="J127" s="33"/>
      <c r="K127" s="33"/>
      <c r="L127" s="33"/>
      <c r="M127" s="33"/>
      <c r="N127" s="33"/>
      <c r="O127" s="33"/>
      <c r="P127" s="33"/>
      <c r="Q127" s="33"/>
      <c r="R127" s="33"/>
      <c r="S127" s="33"/>
      <c r="T127" s="33"/>
    </row>
    <row r="128" spans="9:20" x14ac:dyDescent="0.2">
      <c r="I128" s="33"/>
      <c r="J128" s="33"/>
      <c r="K128" s="33"/>
      <c r="L128" s="33"/>
      <c r="M128" s="33"/>
      <c r="N128" s="33"/>
      <c r="O128" s="33"/>
      <c r="P128" s="33"/>
      <c r="Q128" s="33"/>
      <c r="R128" s="33"/>
      <c r="S128" s="33"/>
      <c r="T128" s="33"/>
    </row>
    <row r="129" spans="9:20" x14ac:dyDescent="0.2">
      <c r="I129" s="33"/>
      <c r="J129" s="33"/>
      <c r="K129" s="33"/>
      <c r="L129" s="33"/>
      <c r="M129" s="33"/>
      <c r="N129" s="33"/>
      <c r="O129" s="33"/>
      <c r="P129" s="33"/>
      <c r="Q129" s="33"/>
      <c r="R129" s="33"/>
      <c r="S129" s="33"/>
      <c r="T129" s="33"/>
    </row>
    <row r="130" spans="9:20" x14ac:dyDescent="0.2">
      <c r="I130" s="33"/>
      <c r="J130" s="33"/>
      <c r="K130" s="33"/>
      <c r="L130" s="33"/>
      <c r="M130" s="33"/>
      <c r="N130" s="33"/>
      <c r="O130" s="33"/>
      <c r="P130" s="33"/>
      <c r="Q130" s="33"/>
      <c r="R130" s="33"/>
      <c r="S130" s="33"/>
      <c r="T130" s="33"/>
    </row>
    <row r="131" spans="9:20" x14ac:dyDescent="0.2">
      <c r="I131" s="33"/>
      <c r="J131" s="33"/>
      <c r="K131" s="33"/>
      <c r="L131" s="33"/>
      <c r="M131" s="33"/>
      <c r="N131" s="33"/>
      <c r="O131" s="33"/>
      <c r="P131" s="33"/>
      <c r="Q131" s="33"/>
      <c r="R131" s="33"/>
      <c r="S131" s="33"/>
      <c r="T131" s="33"/>
    </row>
    <row r="132" spans="9:20" x14ac:dyDescent="0.2">
      <c r="I132" s="33"/>
      <c r="J132" s="33"/>
      <c r="K132" s="33"/>
      <c r="L132" s="33"/>
      <c r="M132" s="33"/>
      <c r="N132" s="33"/>
      <c r="O132" s="33"/>
      <c r="P132" s="33"/>
      <c r="Q132" s="33"/>
      <c r="R132" s="33"/>
      <c r="S132" s="33"/>
      <c r="T132" s="33"/>
    </row>
    <row r="133" spans="9:20" x14ac:dyDescent="0.2">
      <c r="I133" s="33"/>
      <c r="J133" s="33"/>
      <c r="K133" s="33"/>
      <c r="L133" s="33"/>
      <c r="M133" s="33"/>
      <c r="N133" s="33"/>
      <c r="O133" s="33"/>
      <c r="P133" s="33"/>
      <c r="Q133" s="33"/>
      <c r="R133" s="33"/>
      <c r="S133" s="33"/>
      <c r="T133" s="33"/>
    </row>
    <row r="134" spans="9:20" x14ac:dyDescent="0.2">
      <c r="I134" s="33"/>
      <c r="J134" s="33"/>
      <c r="K134" s="33"/>
      <c r="L134" s="33"/>
      <c r="M134" s="33"/>
      <c r="N134" s="33"/>
      <c r="O134" s="33"/>
      <c r="P134" s="33"/>
      <c r="Q134" s="33"/>
      <c r="R134" s="33"/>
      <c r="S134" s="33"/>
      <c r="T134" s="33"/>
    </row>
    <row r="135" spans="9:20" x14ac:dyDescent="0.2">
      <c r="I135" s="33"/>
      <c r="J135" s="33"/>
      <c r="K135" s="33"/>
      <c r="L135" s="33"/>
      <c r="M135" s="33"/>
      <c r="N135" s="33"/>
      <c r="O135" s="33"/>
      <c r="P135" s="33"/>
      <c r="Q135" s="33"/>
      <c r="R135" s="33"/>
      <c r="S135" s="33"/>
      <c r="T135" s="33"/>
    </row>
    <row r="136" spans="9:20" x14ac:dyDescent="0.2">
      <c r="I136" s="33"/>
      <c r="J136" s="33"/>
      <c r="K136" s="33"/>
      <c r="L136" s="33"/>
      <c r="M136" s="33"/>
      <c r="N136" s="33"/>
      <c r="O136" s="33"/>
      <c r="P136" s="33"/>
      <c r="Q136" s="33"/>
      <c r="R136" s="33"/>
      <c r="S136" s="33"/>
      <c r="T136" s="33"/>
    </row>
    <row r="137" spans="9:20" x14ac:dyDescent="0.2">
      <c r="I137" s="33"/>
      <c r="J137" s="33"/>
      <c r="K137" s="33"/>
      <c r="L137" s="33"/>
      <c r="M137" s="33"/>
      <c r="N137" s="33"/>
      <c r="O137" s="33"/>
      <c r="P137" s="33"/>
      <c r="Q137" s="33"/>
      <c r="R137" s="33"/>
      <c r="S137" s="33"/>
      <c r="T137" s="33"/>
    </row>
    <row r="138" spans="9:20" x14ac:dyDescent="0.2">
      <c r="I138" s="33"/>
      <c r="J138" s="33"/>
      <c r="K138" s="33"/>
      <c r="L138" s="33"/>
      <c r="M138" s="33"/>
      <c r="N138" s="33"/>
      <c r="O138" s="33"/>
      <c r="P138" s="33"/>
      <c r="Q138" s="33"/>
      <c r="R138" s="33"/>
      <c r="S138" s="33"/>
      <c r="T138" s="33"/>
    </row>
    <row r="139" spans="9:20" x14ac:dyDescent="0.2">
      <c r="I139" s="33"/>
      <c r="J139" s="33"/>
      <c r="K139" s="33"/>
      <c r="L139" s="33"/>
      <c r="M139" s="33"/>
      <c r="N139" s="33"/>
      <c r="O139" s="33"/>
      <c r="P139" s="33"/>
      <c r="Q139" s="33"/>
      <c r="R139" s="33"/>
      <c r="S139" s="33"/>
      <c r="T139" s="33"/>
    </row>
    <row r="140" spans="9:20" x14ac:dyDescent="0.2">
      <c r="I140" s="33"/>
      <c r="J140" s="33"/>
      <c r="K140" s="33"/>
      <c r="L140" s="33"/>
      <c r="M140" s="33"/>
      <c r="N140" s="33"/>
      <c r="O140" s="33"/>
      <c r="P140" s="33"/>
      <c r="Q140" s="33"/>
      <c r="R140" s="33"/>
      <c r="S140" s="33"/>
      <c r="T140" s="33"/>
    </row>
    <row r="141" spans="9:20" x14ac:dyDescent="0.2">
      <c r="I141" s="33"/>
      <c r="J141" s="33"/>
      <c r="K141" s="33"/>
      <c r="L141" s="33"/>
      <c r="M141" s="33"/>
      <c r="N141" s="33"/>
      <c r="O141" s="33"/>
      <c r="P141" s="33"/>
      <c r="Q141" s="33"/>
      <c r="R141" s="33"/>
      <c r="S141" s="33"/>
      <c r="T141" s="33"/>
    </row>
    <row r="142" spans="9:20" x14ac:dyDescent="0.2">
      <c r="I142" s="33"/>
      <c r="J142" s="33"/>
      <c r="K142" s="33"/>
      <c r="L142" s="33"/>
      <c r="M142" s="33"/>
      <c r="N142" s="33"/>
      <c r="O142" s="33"/>
      <c r="P142" s="33"/>
      <c r="Q142" s="33"/>
      <c r="R142" s="33"/>
      <c r="S142" s="33"/>
      <c r="T142" s="33"/>
    </row>
    <row r="143" spans="9:20" x14ac:dyDescent="0.2">
      <c r="I143" s="33"/>
      <c r="J143" s="33"/>
      <c r="K143" s="33"/>
      <c r="L143" s="33"/>
      <c r="M143" s="33"/>
      <c r="N143" s="33"/>
      <c r="O143" s="33"/>
      <c r="P143" s="33"/>
      <c r="Q143" s="33"/>
      <c r="R143" s="33"/>
      <c r="S143" s="33"/>
      <c r="T143" s="33"/>
    </row>
    <row r="144" spans="9:20" x14ac:dyDescent="0.2">
      <c r="I144" s="33"/>
      <c r="J144" s="33"/>
      <c r="K144" s="33"/>
      <c r="L144" s="33"/>
      <c r="M144" s="33"/>
      <c r="N144" s="33"/>
      <c r="O144" s="33"/>
      <c r="P144" s="33"/>
      <c r="Q144" s="33"/>
      <c r="R144" s="33"/>
      <c r="S144" s="33"/>
      <c r="T144" s="33"/>
    </row>
    <row r="145" spans="9:20" x14ac:dyDescent="0.2">
      <c r="I145" s="33"/>
      <c r="J145" s="33"/>
      <c r="K145" s="33"/>
      <c r="L145" s="33"/>
      <c r="M145" s="33"/>
      <c r="N145" s="33"/>
      <c r="O145" s="33"/>
      <c r="P145" s="33"/>
      <c r="Q145" s="33"/>
      <c r="R145" s="33"/>
      <c r="S145" s="33"/>
      <c r="T145" s="33"/>
    </row>
    <row r="146" spans="9:20" x14ac:dyDescent="0.2">
      <c r="I146" s="33"/>
      <c r="J146" s="33"/>
      <c r="K146" s="33"/>
      <c r="L146" s="33"/>
      <c r="M146" s="33"/>
      <c r="N146" s="33"/>
      <c r="O146" s="33"/>
      <c r="P146" s="33"/>
      <c r="Q146" s="33"/>
      <c r="R146" s="33"/>
      <c r="S146" s="33"/>
      <c r="T146" s="33"/>
    </row>
    <row r="147" spans="9:20" x14ac:dyDescent="0.2">
      <c r="I147" s="33"/>
      <c r="J147" s="33"/>
      <c r="K147" s="33"/>
      <c r="L147" s="33"/>
      <c r="M147" s="33"/>
      <c r="N147" s="33"/>
      <c r="O147" s="33"/>
      <c r="P147" s="33"/>
      <c r="Q147" s="33"/>
      <c r="R147" s="33"/>
      <c r="S147" s="33"/>
      <c r="T147" s="33"/>
    </row>
    <row r="148" spans="9:20" x14ac:dyDescent="0.2">
      <c r="I148" s="33"/>
      <c r="J148" s="33"/>
      <c r="K148" s="33"/>
      <c r="L148" s="33"/>
      <c r="M148" s="33"/>
      <c r="N148" s="33"/>
      <c r="O148" s="33"/>
      <c r="P148" s="33"/>
      <c r="Q148" s="33"/>
      <c r="R148" s="33"/>
      <c r="S148" s="33"/>
      <c r="T148" s="33"/>
    </row>
    <row r="149" spans="9:20" x14ac:dyDescent="0.2">
      <c r="I149" s="33"/>
      <c r="J149" s="33"/>
      <c r="K149" s="33"/>
      <c r="L149" s="33"/>
      <c r="M149" s="33"/>
      <c r="N149" s="33"/>
      <c r="O149" s="33"/>
      <c r="P149" s="33"/>
      <c r="Q149" s="33"/>
      <c r="R149" s="33"/>
      <c r="S149" s="33"/>
      <c r="T149" s="33"/>
    </row>
    <row r="150" spans="9:20" x14ac:dyDescent="0.2">
      <c r="I150" s="33"/>
      <c r="J150" s="33"/>
      <c r="K150" s="33"/>
      <c r="L150" s="33"/>
      <c r="M150" s="33"/>
      <c r="N150" s="33"/>
      <c r="O150" s="33"/>
      <c r="P150" s="33"/>
      <c r="Q150" s="33"/>
      <c r="R150" s="33"/>
      <c r="S150" s="33"/>
      <c r="T150" s="33"/>
    </row>
    <row r="151" spans="9:20" x14ac:dyDescent="0.2">
      <c r="I151" s="33"/>
      <c r="J151" s="33"/>
      <c r="K151" s="33"/>
      <c r="L151" s="33"/>
      <c r="M151" s="33"/>
      <c r="N151" s="33"/>
      <c r="O151" s="33"/>
      <c r="P151" s="33"/>
      <c r="Q151" s="33"/>
      <c r="R151" s="33"/>
      <c r="S151" s="33"/>
      <c r="T151" s="33"/>
    </row>
    <row r="152" spans="9:20" x14ac:dyDescent="0.2">
      <c r="I152" s="33"/>
      <c r="J152" s="33"/>
      <c r="K152" s="33"/>
      <c r="L152" s="33"/>
      <c r="M152" s="33"/>
      <c r="N152" s="33"/>
      <c r="O152" s="33"/>
      <c r="P152" s="33"/>
      <c r="Q152" s="33"/>
      <c r="R152" s="33"/>
      <c r="S152" s="33"/>
      <c r="T152" s="33"/>
    </row>
    <row r="153" spans="9:20" x14ac:dyDescent="0.2">
      <c r="I153" s="33"/>
      <c r="J153" s="33"/>
      <c r="K153" s="33"/>
      <c r="L153" s="33"/>
      <c r="M153" s="33"/>
      <c r="N153" s="33"/>
      <c r="O153" s="33"/>
      <c r="P153" s="33"/>
      <c r="Q153" s="33"/>
      <c r="R153" s="33"/>
      <c r="S153" s="33"/>
      <c r="T153" s="33"/>
    </row>
    <row r="154" spans="9:20" x14ac:dyDescent="0.2">
      <c r="I154" s="33"/>
      <c r="J154" s="33"/>
      <c r="K154" s="33"/>
      <c r="L154" s="33"/>
      <c r="M154" s="33"/>
      <c r="N154" s="33"/>
      <c r="O154" s="33"/>
      <c r="P154" s="33"/>
      <c r="Q154" s="33"/>
      <c r="R154" s="33"/>
      <c r="S154" s="33"/>
      <c r="T154" s="33"/>
    </row>
    <row r="155" spans="9:20" x14ac:dyDescent="0.2">
      <c r="I155" s="33"/>
      <c r="J155" s="33"/>
      <c r="K155" s="33"/>
      <c r="L155" s="33"/>
      <c r="M155" s="33"/>
      <c r="N155" s="33"/>
      <c r="O155" s="33"/>
      <c r="P155" s="33"/>
      <c r="Q155" s="33"/>
      <c r="R155" s="33"/>
      <c r="S155" s="33"/>
      <c r="T155"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FULL 24H</vt:lpstr>
      <vt:lpstr>HALF 12H</vt:lpstr>
      <vt:lpstr>MINI 4H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 Pl</cp:lastModifiedBy>
  <dcterms:created xsi:type="dcterms:W3CDTF">2025-09-01T02:06:50Z</dcterms:created>
  <dcterms:modified xsi:type="dcterms:W3CDTF">2025-09-01T03:28:46Z</dcterms:modified>
</cp:coreProperties>
</file>